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 2024\PERMINTAAN DATA BUDPORA -  BPK RI 2023\"/>
    </mc:Choice>
  </mc:AlternateContent>
  <bookViews>
    <workbookView xWindow="0" yWindow="0" windowWidth="19200" windowHeight="6930"/>
  </bookViews>
  <sheets>
    <sheet name="SPK" sheetId="6" r:id="rId1"/>
    <sheet name="Sheet1" sheetId="7" r:id="rId2"/>
  </sheets>
  <definedNames>
    <definedName name="_xlnm.Print_Area" localSheetId="0">SPK!$A$1:$Z$69</definedName>
  </definedNames>
  <calcPr calcId="162913"/>
</workbook>
</file>

<file path=xl/calcChain.xml><?xml version="1.0" encoding="utf-8"?>
<calcChain xmlns="http://schemas.openxmlformats.org/spreadsheetml/2006/main">
  <c r="R35" i="6" l="1"/>
  <c r="H33" i="6"/>
  <c r="R33" i="6" s="1"/>
  <c r="U33" i="6" s="1"/>
  <c r="R59" i="6"/>
  <c r="U59" i="6" s="1"/>
  <c r="R58" i="6" l="1"/>
  <c r="U58" i="6" s="1"/>
  <c r="U57" i="6"/>
  <c r="R56" i="6"/>
  <c r="U56" i="6" s="1"/>
  <c r="U55" i="6" l="1"/>
  <c r="U54" i="6"/>
  <c r="R53" i="6"/>
  <c r="U53" i="6" s="1"/>
  <c r="R17" i="6"/>
  <c r="U17" i="6" s="1"/>
  <c r="R24" i="6" l="1"/>
  <c r="U24" i="6" s="1"/>
  <c r="R23" i="6"/>
  <c r="U23" i="6" s="1"/>
  <c r="U18" i="6"/>
  <c r="U30" i="6"/>
  <c r="U31" i="6"/>
  <c r="X32" i="6"/>
  <c r="R32" i="6"/>
  <c r="U32" i="6" s="1"/>
  <c r="R52" i="6" l="1"/>
  <c r="U52" i="6" s="1"/>
  <c r="U51" i="6" l="1"/>
  <c r="U50" i="6"/>
  <c r="X29" i="6"/>
  <c r="R29" i="6" l="1"/>
  <c r="U29" i="6" s="1"/>
  <c r="K29" i="6"/>
  <c r="U28" i="6" l="1"/>
  <c r="U62" i="7" l="1"/>
  <c r="R61" i="7"/>
  <c r="U61" i="7" s="1"/>
  <c r="R60" i="7"/>
  <c r="U60" i="7" s="1"/>
  <c r="R59" i="7"/>
  <c r="U59" i="7" s="1"/>
  <c r="U58" i="7"/>
  <c r="R57" i="7"/>
  <c r="U57" i="7" s="1"/>
  <c r="R20" i="6" l="1"/>
  <c r="U20" i="6" s="1"/>
  <c r="U27" i="6"/>
  <c r="R26" i="6" l="1"/>
  <c r="U26" i="6" s="1"/>
  <c r="U22" i="6" l="1"/>
  <c r="U49" i="6" l="1"/>
  <c r="U21" i="6"/>
  <c r="R48" i="6"/>
  <c r="U48" i="6" s="1"/>
  <c r="U47" i="6"/>
  <c r="R19" i="6" l="1"/>
  <c r="U19" i="6" s="1"/>
  <c r="R46" i="6" l="1"/>
  <c r="U46" i="6" s="1"/>
  <c r="U45" i="6"/>
  <c r="R44" i="6" l="1"/>
  <c r="U44" i="6" s="1"/>
  <c r="U25" i="6" l="1"/>
  <c r="R15" i="6" l="1"/>
  <c r="U15" i="6" s="1"/>
</calcChain>
</file>

<file path=xl/sharedStrings.xml><?xml version="1.0" encoding="utf-8"?>
<sst xmlns="http://schemas.openxmlformats.org/spreadsheetml/2006/main" count="1056" uniqueCount="363">
  <si>
    <t>Tanggal</t>
  </si>
  <si>
    <t>Nomor</t>
  </si>
  <si>
    <t>No. Urut</t>
  </si>
  <si>
    <t>Waktu Penyelesaian</t>
  </si>
  <si>
    <t xml:space="preserve">Fisik             </t>
  </si>
  <si>
    <t xml:space="preserve">Keuangan             </t>
  </si>
  <si>
    <t>Rp</t>
  </si>
  <si>
    <t>%</t>
  </si>
  <si>
    <t>BELANJA MODAL</t>
  </si>
  <si>
    <t>BELANJA BARANG/JASA</t>
  </si>
  <si>
    <t>Mengetahui,</t>
  </si>
  <si>
    <t>Pengguna Anggaran</t>
  </si>
  <si>
    <t>Bendahara Pengeluaran</t>
  </si>
  <si>
    <t>Daftar Pelaksanaan Pembelian/Pengadaan Belanja Modal dan Belanja Barang/Jasa</t>
  </si>
  <si>
    <t>Nama Kontraktor</t>
  </si>
  <si>
    <t>No. Kontrak</t>
  </si>
  <si>
    <t>Tgl Kontrak</t>
  </si>
  <si>
    <t>Nilai Kontrak/SPK (Rp)</t>
  </si>
  <si>
    <t>Uraian Kontrak</t>
  </si>
  <si>
    <t>Jumlah (Rp)</t>
  </si>
  <si>
    <t>MAK</t>
  </si>
  <si>
    <t>No.</t>
  </si>
  <si>
    <t>Tgl.</t>
  </si>
  <si>
    <t>Tgl Mulai</t>
  </si>
  <si>
    <t>Tgl Selesai</t>
  </si>
  <si>
    <t>Baik Yang Sudah Dibayarkan Maupun Belum Dibayarkan</t>
  </si>
  <si>
    <t>Lampiran 3</t>
  </si>
  <si>
    <t>Realisasi</t>
  </si>
  <si>
    <t>Metode Pemilihan</t>
  </si>
  <si>
    <t>Pagu Anggaran</t>
  </si>
  <si>
    <t>Sumber Dana</t>
  </si>
  <si>
    <t>PHO</t>
  </si>
  <si>
    <t>Waktu (hari)</t>
  </si>
  <si>
    <t>Keterangan (Lokasi Kecamatan)</t>
  </si>
  <si>
    <t>SP2D 1</t>
  </si>
  <si>
    <t>SP2D 2</t>
  </si>
  <si>
    <t xml:space="preserve">Nama Perangkat Daerah : DINAS KEBUDAYAAN KEPEMUDAAN DAN OLAHRAGA </t>
  </si>
  <si>
    <t>Kode Perangkat Daerah : 2.19.2.22.0.00.01</t>
  </si>
  <si>
    <t>-</t>
  </si>
  <si>
    <t>Pengadaan Langsung</t>
  </si>
  <si>
    <t>Kec. Ciamis</t>
  </si>
  <si>
    <t>Sub Kegiatan</t>
  </si>
  <si>
    <t>CV.FAUZI JAYA</t>
  </si>
  <si>
    <t>ERWAN DARMAWAN, S.STP., M.Si.</t>
  </si>
  <si>
    <t>NIP. 19780922 199711 1 001</t>
  </si>
  <si>
    <t>Pemerintah Kabupaten Ciamis - Dinas/Badan KEBUDAYAAN KEPEMUDAAN DAN OLAHRAGA KAB. CIAMIS</t>
  </si>
  <si>
    <t>Ciamis, 06 Pebruari 2023</t>
  </si>
  <si>
    <t>YOSI SEPTY HOLISTRIDA, A.Md.</t>
  </si>
  <si>
    <t>NIP. 19880918 201503 2 001</t>
  </si>
  <si>
    <t>Tahun Anggaran 2023</t>
  </si>
  <si>
    <t>027/291/DISBUDPORA/2023</t>
  </si>
  <si>
    <t>02 Pebruari 2023</t>
  </si>
  <si>
    <t>DAU-APBD Murni Kab. Ciamis TA. 2023</t>
  </si>
  <si>
    <t xml:space="preserve">Pengadaan Sarana dan Prasarana Ged. Kantor atau Bangunan Lainnya - Belanja Modal Kursi Kerja Pejabat </t>
  </si>
  <si>
    <t>Pengadaan Sarana dan Prasarana Gedung Kantor atau Bangunan Lainnya</t>
  </si>
  <si>
    <t>26 Pebruari 2023</t>
  </si>
  <si>
    <t>24 hari</t>
  </si>
  <si>
    <t>027/485/BAST-Disbudpora/2023</t>
  </si>
  <si>
    <t>27 Pebruari 2023</t>
  </si>
  <si>
    <t>931/000822/LS/2023</t>
  </si>
  <si>
    <t>08 Maret 2023</t>
  </si>
  <si>
    <t>027/290/DISBUDPORA/2023</t>
  </si>
  <si>
    <t xml:space="preserve">CV. MULTI KARYA DINAMIKA </t>
  </si>
  <si>
    <t>Belanja Pemeliharaan Bangunan Gedung, Bangunan Gedung Tempat Kerja, Bangunan Gedung Kantor (Pemeliharaan Rumput dan Halaman Stadion Galuh Ciamis)</t>
  </si>
  <si>
    <t>Pemeliharaan/Rehabilitasi Gedung Kantor dan Bangunan Lainnya</t>
  </si>
  <si>
    <t>31 Desember 2023</t>
  </si>
  <si>
    <t>02 Januari 2023</t>
  </si>
  <si>
    <t>12 bulan</t>
  </si>
  <si>
    <t>027/378/Disbudpora</t>
  </si>
  <si>
    <t>15 Pebrurari /23</t>
  </si>
  <si>
    <t>pencairan tiap bulan</t>
  </si>
  <si>
    <t>027/3385/PPK-DISBUDPORA/2022</t>
  </si>
  <si>
    <t>027/3386/PPK-DISBUDPORA/2022</t>
  </si>
  <si>
    <t>027/3387/PPK-DISBUDPORA/2022</t>
  </si>
  <si>
    <t>30 Desember 2022</t>
  </si>
  <si>
    <t>PT. NISKALA ISHANA KARYA</t>
  </si>
  <si>
    <t>Tender</t>
  </si>
  <si>
    <t xml:space="preserve">Belanja Jasa Tenaga Administrasi Kantor </t>
  </si>
  <si>
    <t xml:space="preserve">Belanja Jasa Tenaga Kebersihan Kantor </t>
  </si>
  <si>
    <t xml:space="preserve">Belanja Jasa Tenaga Pengemudi Kantor </t>
  </si>
  <si>
    <t>Penyediaan Jasa Pelayanan Umum Kantor</t>
  </si>
  <si>
    <t>027/379/Disbudpora</t>
  </si>
  <si>
    <t>027/382/Disbudpora</t>
  </si>
  <si>
    <t>027/380/Disbudpora</t>
  </si>
  <si>
    <t>027/11494/DISBUDPORA/2022</t>
  </si>
  <si>
    <t>28 Juli 2022</t>
  </si>
  <si>
    <t>CV. AKHSAN JAYA</t>
  </si>
  <si>
    <t>Pemeliharaan / Rehabilitasi Gedung Kantor dan Bangunan Lainnya - Belanja Modal Bangunan Gedung Kantor  -  Pemasangan Partisi Ruang Ganti Pemain Stadion Galuh</t>
  </si>
  <si>
    <t>Pemeliharaan / Rehabilitasi Gedung Kantor dan Bangunan Lainnya</t>
  </si>
  <si>
    <t>27 Agust 2022</t>
  </si>
  <si>
    <t>30 hari</t>
  </si>
  <si>
    <t>027/2087.1/BAST/Disbudpora/2022</t>
  </si>
  <si>
    <t>29 Sept 2022</t>
  </si>
  <si>
    <t>931/000976/LS/2023</t>
  </si>
  <si>
    <t>27 Maret 2023</t>
  </si>
  <si>
    <t>CV. MEGA PERKASA</t>
  </si>
  <si>
    <t>027/1971-DISBUDPORA/2022</t>
  </si>
  <si>
    <t>21 September 2022</t>
  </si>
  <si>
    <t>Belanja Modal Bangunan Gedung Kantor dan Alat Kantor Lainnya-Pemasangan Atap Tenis Lapang Kawali Kab. Ciamis</t>
  </si>
  <si>
    <t>Koordinasi Sinkronisasi dan Pelaksanaan Penyediaan Sappras Olahraga Kab./Kota</t>
  </si>
  <si>
    <t>21 Desember 2022</t>
  </si>
  <si>
    <t>90 hari</t>
  </si>
  <si>
    <t>027/BAST-323/Disbudpora</t>
  </si>
  <si>
    <t>09 Pebruari 2023</t>
  </si>
  <si>
    <t>931/0001672/LS/2023</t>
  </si>
  <si>
    <t>28 April 2023</t>
  </si>
  <si>
    <t>Kec. Kawali</t>
  </si>
  <si>
    <t>CV. CIPTA REKA SINDO</t>
  </si>
  <si>
    <t xml:space="preserve">Belanja Alat/Bahan - Belanja Jasa  Konsultasi Berorientasi Layanan - Belanja Jasa Konsultasi Pengawasan Rekayas-Pekerjaan Pengawasan Pemasangan Atap Tenis </t>
  </si>
  <si>
    <t>027/BAST-328.2/Disbudpora</t>
  </si>
  <si>
    <t>931/0001769/LS/2023</t>
  </si>
  <si>
    <t>05 Mei 2023</t>
  </si>
  <si>
    <t>000.3.3/1187PPK-Disbudpora/2023</t>
  </si>
  <si>
    <t>12 Mei 2023</t>
  </si>
  <si>
    <t>CV. MNO TIGA BERSAUDARA</t>
  </si>
  <si>
    <t>Belanja Pakaian Olahraga (Sepatu Partisipasi dan Keikutsertaan ) Keg. PORSENITAS X TAHUN 2023</t>
  </si>
  <si>
    <t>Partisipasi dan Kekutsertaan Dalam Penyelenggaraan Kejuaraan</t>
  </si>
  <si>
    <t>25 Mei 2023</t>
  </si>
  <si>
    <t>027/1256/Disbudpora/2023</t>
  </si>
  <si>
    <t>19 Mei 2023</t>
  </si>
  <si>
    <t>931/0002105/LS/2023</t>
  </si>
  <si>
    <t>29 Mei 2023</t>
  </si>
  <si>
    <t>000.3.3/1169/PPK-Disbudpora/2023</t>
  </si>
  <si>
    <t>11 Mei 2023</t>
  </si>
  <si>
    <t>CV. ENAM BELAS KREATIF</t>
  </si>
  <si>
    <t>Belanja Alat/Bahan Keg. Kantor-Belanja Pakaian Olahraga (Partisipasi dan Keikutsertaan ) Keg. PORSENITAS X TAHUN 2023</t>
  </si>
  <si>
    <t>7 bulan</t>
  </si>
  <si>
    <t>027/1278/Disbudpora/2023</t>
  </si>
  <si>
    <t>22 Mei 2023</t>
  </si>
  <si>
    <t>931/0002106/LS/2023</t>
  </si>
  <si>
    <t>000.3.3/839/PPK-Bidmud/2023</t>
  </si>
  <si>
    <t>10 April 2023</t>
  </si>
  <si>
    <t>CV. TUJUH PUSAKA TALA</t>
  </si>
  <si>
    <t>Belanja Modal Alat Peraga Praktik Sekolah Lainnya ( Seragam Drumband )</t>
  </si>
  <si>
    <t>Peningkatan Kapasitas Pemuda dan Organisasi Kepemudaan Kab/Kota</t>
  </si>
  <si>
    <t>06 Juni 2023</t>
  </si>
  <si>
    <t>60 hari</t>
  </si>
  <si>
    <t>427/11613/Disbudpora/2023</t>
  </si>
  <si>
    <t>16 Juni 2023</t>
  </si>
  <si>
    <t>027/786.13/DISBUDPORA</t>
  </si>
  <si>
    <t>31 Maret 2023</t>
  </si>
  <si>
    <t>CV. TRI KARYA AGUNG</t>
  </si>
  <si>
    <t>Bantuan Keuangan Propinsi TA. 2023</t>
  </si>
  <si>
    <t>Belanja Modal Bangunan Fasilitas Umum - Pembangunan Pusat Budaya Ds. Karangkamulyan</t>
  </si>
  <si>
    <t>Pengembangan Cagar Budaya</t>
  </si>
  <si>
    <t>27 Agustus 2023</t>
  </si>
  <si>
    <t>150 hari</t>
  </si>
  <si>
    <t>011.a/BA-CV.TKA/VI/2023</t>
  </si>
  <si>
    <t>931/002744/LS/2023</t>
  </si>
  <si>
    <t>27 Juni 2023</t>
  </si>
  <si>
    <t>Kec. Cijeungjing</t>
  </si>
  <si>
    <t>000.3.3/1187/PPK-Disbudpora/2023</t>
  </si>
  <si>
    <t>Belanja Pakaian Olahraga (Sepatu Partisipasi dan Keikutsertaan ) Keg. POPDA TAHUN 2023</t>
  </si>
  <si>
    <t>027/1761/Disbudpora/2023</t>
  </si>
  <si>
    <t>19 Juni 2023</t>
  </si>
  <si>
    <t>931/0002747/LS/2023</t>
  </si>
  <si>
    <t>931/002466/LS/2023</t>
  </si>
  <si>
    <t>Belanja Alat/Bahan Keg. Kantor-Belanja Pakaian Olahraga (Partisipasi dan Keikutsertaan ) Keg. POPDA TAHUN 2023</t>
  </si>
  <si>
    <t>027/1763/Disbudpora/2023</t>
  </si>
  <si>
    <t>931/0002748/LS/2023</t>
  </si>
  <si>
    <t>430/1438-Bidbud/DISBUDPORA</t>
  </si>
  <si>
    <t>CV. KIAN PRATAMA</t>
  </si>
  <si>
    <t>30 Mei 2023</t>
  </si>
  <si>
    <t>Belanja Modal Bangunan Gedung Kantor ( Pembuatan Gapura dan Pagar Situs Samida )</t>
  </si>
  <si>
    <t>Pelindungan Cagar Budaya</t>
  </si>
  <si>
    <t>027/1803-BAST/Disbudpora/2023</t>
  </si>
  <si>
    <t>14 Juli 2023</t>
  </si>
  <si>
    <t>03 Juli 2023</t>
  </si>
  <si>
    <t>931/002940/LS/2023</t>
  </si>
  <si>
    <t>Kec. Rajadesa</t>
  </si>
  <si>
    <t>430/1441-Bidbud/DISBUDPORA</t>
  </si>
  <si>
    <t>CV. KARYA IMBANAGARA</t>
  </si>
  <si>
    <t>Belanja Pemeliharaan - Belanja Pemeliharaan Gedung dan Bangunan-Bangunan Gedung Tempat Kerja-Bangunan Gedung Kantor ( Rehab Museum Fosil Tambaksari )</t>
  </si>
  <si>
    <t>Penyediaan dan Pemeliharaan Sarana dan Prasarana Museum</t>
  </si>
  <si>
    <t>027/1804-BAST/Disbudpora/2023</t>
  </si>
  <si>
    <t>20 Juni 2023</t>
  </si>
  <si>
    <t>931/0002941/LS/2023</t>
  </si>
  <si>
    <t>Kec. Rancah</t>
  </si>
  <si>
    <t>931/002056/LS/2023</t>
  </si>
  <si>
    <t>027/1300-Disbudpora</t>
  </si>
  <si>
    <t>23 Mei 2023</t>
  </si>
  <si>
    <t>BANTUAN KEUANGAN KHUSUS (BKK) JABAR TA. 2023</t>
  </si>
  <si>
    <t>Belanja Modal Bangunan Gedung Tempat Olahraga - Rehabilitasi Sarana Olahraga / LAPANG BASKET GALUH Jl. Tentara Pelajar Kec. Ciamis Kab. Ciamis (BKK JABAR)</t>
  </si>
  <si>
    <t>06 Juli 2023</t>
  </si>
  <si>
    <t>027/676-BAST/Disbudpora/2023</t>
  </si>
  <si>
    <t>22 Juni 2023</t>
  </si>
  <si>
    <t>931/004172/LS/2023</t>
  </si>
  <si>
    <t>14 Sept 2023</t>
  </si>
  <si>
    <t>027/2782/DISBUDPORA</t>
  </si>
  <si>
    <t>28 Agustus 2023</t>
  </si>
  <si>
    <t>DAU Earmarked TA. 2023</t>
  </si>
  <si>
    <t>Belanja Pemeliharaan - Belanja Pemeliharaan / Rehabilitasi Gedung Kantor dan Bangunan Lainnya - Belanja Modal Bangunan Gedung Kantor - Pemeliharaan / Pengecatan bangunan Gedung Venue BMX</t>
  </si>
  <si>
    <t>Pemeliharaan Barang Milik Daerah Penunjang Urusan Pemerintah Daerah</t>
  </si>
  <si>
    <t>11 Oktober 2023</t>
  </si>
  <si>
    <t>602.1/5/PPK-Disbudpora/2023</t>
  </si>
  <si>
    <t>06 Oktober 2023</t>
  </si>
  <si>
    <t>027/2082-Disbudpora</t>
  </si>
  <si>
    <t>13 Juli 2023</t>
  </si>
  <si>
    <t>CV. AKSHAN JAYA</t>
  </si>
  <si>
    <t>10 Oktober 2023</t>
  </si>
  <si>
    <t>027/2863/Disbudpora</t>
  </si>
  <si>
    <t>29 September 2023</t>
  </si>
  <si>
    <t>426/624.4/Bidor-Disbudpora/2023</t>
  </si>
  <si>
    <t>09 Maret 2023</t>
  </si>
  <si>
    <t>CV. CID CONSULTANT</t>
  </si>
  <si>
    <t>Belanja Modal Bangunan Gedung Tempat Olahraga - Rehabilitasi Sarana Olahraga / GAPURA DAN PAGAR GGT Jalan Letnan Samuji Kec. Ciamis Kab. Ciamis (BKK JABAR)</t>
  </si>
  <si>
    <t>07 April 2023</t>
  </si>
  <si>
    <t>027/844-Disbudpora/2023</t>
  </si>
  <si>
    <t>027/2081-Disbudpora</t>
  </si>
  <si>
    <t>GHEIZA RIZQIANSYAH, ST.</t>
  </si>
  <si>
    <t>Belanja Modal Bangunan Gedung Tempat Olahraga - Pengawasan Rehabilitasi Sarana Olahraga ( GAPURA DAN PAGAR GGT) Jalan Letnan Samuji Kec. Ciamis Kab. Ciamis (BKK JABAR)</t>
  </si>
  <si>
    <t>027/3258/Disbudpora/2023</t>
  </si>
  <si>
    <t>931/004988/LS/2023</t>
  </si>
  <si>
    <t>23 Okt 2023</t>
  </si>
  <si>
    <t>931/004811/LS/2023</t>
  </si>
  <si>
    <t>13 Okt 2023</t>
  </si>
  <si>
    <t>PT. ADI PRATAMA PRIMA</t>
  </si>
  <si>
    <t>027/837-Disbudpora</t>
  </si>
  <si>
    <t>BANTUAN KHUSUS KEUANGAN (BKK) JABAR TA. 2023</t>
  </si>
  <si>
    <t>Belanja Modal Bangunan Gedung Tempat Olahraga - Rehabilitasi Sarana Olahraga (Revitalisasi Lintasan Venue Sirkuit BMX) Kelurahan Cigembor, Kecamatan Ciamis Kab. Ciamis</t>
  </si>
  <si>
    <t>09 Mei 2023</t>
  </si>
  <si>
    <t>027/1179/BA.STP/Disbudpora</t>
  </si>
  <si>
    <t>931/005028/LS/2023</t>
  </si>
  <si>
    <t>25 Okt 2023</t>
  </si>
  <si>
    <t>027/786.16/DISBUDPORA</t>
  </si>
  <si>
    <t>CV. GARIS TEBAL SEJAJAR</t>
  </si>
  <si>
    <t>Belanja Modal Bangunan Fasilitas Umum - Pengawasan Pembangunan Pusat Budaya Ds. Karangkamulyan</t>
  </si>
  <si>
    <t>078/LPP-GTS/Pws-Pusbud/VIII/2023</t>
  </si>
  <si>
    <t>22 Agustus 2023</t>
  </si>
  <si>
    <t>Yang Belum Dibayarkan</t>
  </si>
  <si>
    <t>027/2730-Disbudpora/2023</t>
  </si>
  <si>
    <t>CV. ARTHA GUNA CITRA PRATAMA</t>
  </si>
  <si>
    <t>Lelang</t>
  </si>
  <si>
    <t>Fisik Rehabilitasi Sarana Olahraga (Revitalisasi Lintasan Venue Sirkuit BMX) Kelurahan Cigembor</t>
  </si>
  <si>
    <t>Penyediana dan Pemeliharaan Sarana dan Prasarana Museum</t>
  </si>
  <si>
    <t>931/002941/LS/2023</t>
  </si>
  <si>
    <t>17 Juli 2023</t>
  </si>
  <si>
    <t>Kec. Tambaksari</t>
  </si>
  <si>
    <t>931/004690/LS/2023</t>
  </si>
  <si>
    <t>931/001671/LS/2023</t>
  </si>
  <si>
    <t>11 Okt 2023</t>
  </si>
  <si>
    <t>931/001769/LS/2023</t>
  </si>
  <si>
    <t>931/002105/LS/2023</t>
  </si>
  <si>
    <t>931/002106/LS/2023</t>
  </si>
  <si>
    <t>931/002747/LS/2023</t>
  </si>
  <si>
    <t>931/002748/LS/2023</t>
  </si>
  <si>
    <t>000.3.3/3615/PPK-Disbudpora/2023</t>
  </si>
  <si>
    <t>10 November 2023</t>
  </si>
  <si>
    <t>Belanja Pakaian Olahraga (Sepatu Olahraga) Keg. PORPEMDA/PORSENITAS TAHUN 2023</t>
  </si>
  <si>
    <t>29 November 2023</t>
  </si>
  <si>
    <t>19 hari</t>
  </si>
  <si>
    <t>000.3.3/3705-Disbudpora/2023</t>
  </si>
  <si>
    <t>17 November 2023</t>
  </si>
  <si>
    <t>931/006172/LS/2023</t>
  </si>
  <si>
    <t>04 Des 2023</t>
  </si>
  <si>
    <t>000.3.3/3733-Disbudpora/2023</t>
  </si>
  <si>
    <t>21 November 2023</t>
  </si>
  <si>
    <t>DAU APBD PERUBAHAN TA. 2023</t>
  </si>
  <si>
    <t>Belanja Alat / Bahan Untuk Kegiatan Kantor Perlengkapan Kantor Pendukung Olahraga (Workshop Pelatihan Cabor)</t>
  </si>
  <si>
    <t>Pemusatan Latihan Daerah, Ilmu Pengetahuan dan Teknologi Keolahragaan (Sport Science)</t>
  </si>
  <si>
    <t>31 hari</t>
  </si>
  <si>
    <t>000.3.3/3993-Disbudpora</t>
  </si>
  <si>
    <t>12 Desember 2023</t>
  </si>
  <si>
    <t>931/006804/LS/2023</t>
  </si>
  <si>
    <t>28 Des 2023</t>
  </si>
  <si>
    <t>027/3442/DISBUDPORA</t>
  </si>
  <si>
    <t>25 Oktober 2023</t>
  </si>
  <si>
    <t>XTEAM ORGANIZER</t>
  </si>
  <si>
    <t>Belanja Jasa Penyelenggaraan Acara (Wira Usaha Pemula)</t>
  </si>
  <si>
    <t>Koordinasi, Sinkronisasi dan Penyelenggaraan Peningkatan Kapasitas Daya Saing Wira Usaha Pemula</t>
  </si>
  <si>
    <t>03 November 2023</t>
  </si>
  <si>
    <t>9 hari</t>
  </si>
  <si>
    <t>027/3545/Disbudpora/2023</t>
  </si>
  <si>
    <t>30 Oktober 2023</t>
  </si>
  <si>
    <t>931/005494/LS/2023</t>
  </si>
  <si>
    <t>14 Nov 2023</t>
  </si>
  <si>
    <t>CV. SOKA JAYA UTAMA</t>
  </si>
  <si>
    <t>027/3354/DISBUDPORA</t>
  </si>
  <si>
    <t>19 Oktober 2023</t>
  </si>
  <si>
    <t>Belanja Pemeliharaan - Belanja Pemeliharaan / Rehabilitasi Gedung Kantor dan Bangunan Lainnya - Belanja Modal Bangunan Gedung Kantor - Pemeliharaan / Pengecatan Lapang Tenis Indoor</t>
  </si>
  <si>
    <t xml:space="preserve">Belanja Pemeliharaan / Rehabilitasi Gedung Kantor dan Bangunan Lainnya </t>
  </si>
  <si>
    <t>18 November 2023</t>
  </si>
  <si>
    <t>000.3/3676/Disbudpora</t>
  </si>
  <si>
    <t>15 November 2023</t>
  </si>
  <si>
    <t>931/005015/LS/2023</t>
  </si>
  <si>
    <t>931/004206/LS/2023</t>
  </si>
  <si>
    <t>19 Sept 2023</t>
  </si>
  <si>
    <t>931/006829/LS/2023</t>
  </si>
  <si>
    <t>28 Desember 2023</t>
  </si>
  <si>
    <t>931/006830/LS/2023</t>
  </si>
  <si>
    <t>931/004223/LS/2023</t>
  </si>
  <si>
    <t>22 Sept 2023</t>
  </si>
  <si>
    <t>426/624.1/Bidor-Disbudpora/2023</t>
  </si>
  <si>
    <t>Belanja Modal Bangunan Gedung Tempat Olahraga - Perencanaan Rehabilitasi Sarana Olahraga / LAPANG BASKET GALUH Jl. Tentara Pelajar Kec. Ciamis Kab. Ciamis (BKK JABAR)</t>
  </si>
  <si>
    <t>027/842/Disbudpora/2023</t>
  </si>
  <si>
    <t>931/004207/LS/2023</t>
  </si>
  <si>
    <t>027/1297-Disbudpora/2023</t>
  </si>
  <si>
    <t>KIKI ROMANSYAH</t>
  </si>
  <si>
    <t>Belanja Modal Bangunan Gedung Tempat Olahraga - Pengawasan Rehabilitasi Sarana Olahraga / LAPANG BASKET GALUH Jl. Tentara Pelajar Kec. Ciamis Kab. Ciamis (BKK JABAR)</t>
  </si>
  <si>
    <t>027/1839-Disbudpora/2023</t>
  </si>
  <si>
    <t>931/004173/LS/2023</t>
  </si>
  <si>
    <t>95%</t>
  </si>
  <si>
    <t>5%</t>
  </si>
  <si>
    <t>931/005424/LS/2023</t>
  </si>
  <si>
    <t>10 Nov 2023</t>
  </si>
  <si>
    <t>000.3/3687-DISBUDPORA/2023</t>
  </si>
  <si>
    <t>16 November 2023</t>
  </si>
  <si>
    <t>Belanja Jasa Penyelenggaraan Acara (Pemenuhan Hak - Keg. Jambore Pemuda Indonesia)</t>
  </si>
  <si>
    <t>Pemenuhan Hak Setiap Pemuda Melalui Perlindungan Pemuda, Advokasi, Akses Pengembangan Diri…</t>
  </si>
  <si>
    <t>931/005997/LS/2023</t>
  </si>
  <si>
    <t>23 November 2023</t>
  </si>
  <si>
    <t>7 hari</t>
  </si>
  <si>
    <t>000.3/3750-Disbudpora/2023</t>
  </si>
  <si>
    <t>000.3.3/3613/PPK-Disbudpora/2023</t>
  </si>
  <si>
    <t>CV. SARANA JOYA</t>
  </si>
  <si>
    <t>Belanja Makanan dan Minuman Aktivitas Lapangan PORPEMDA TAHUN 2023 (Partisipasi dan Keikutsertaan Dalam Penyelenggaraan Kejuaraan)</t>
  </si>
  <si>
    <t>000.3.3/3752-Disbudpora/2023</t>
  </si>
  <si>
    <t>931/005998/LS/2023</t>
  </si>
  <si>
    <t>000.3.3/3614/PPK-Disbudpora/2023</t>
  </si>
  <si>
    <t>Belanja Alat/Bahan Keg. Kantor-Perlengkapan Dinas-Belanja Topi dan Pakaian Olahraga (Keg. PORPEMDA TAHUN 2023)</t>
  </si>
  <si>
    <t>000.3.3/3720-Disbudpora/2023</t>
  </si>
  <si>
    <t>20 November 2023</t>
  </si>
  <si>
    <t>931/006181/LS/2023</t>
  </si>
  <si>
    <t>05 Des 2023</t>
  </si>
  <si>
    <t>000.3/4012-DISBUDPORA/2023</t>
  </si>
  <si>
    <t>13 Desember 2023</t>
  </si>
  <si>
    <t>PT. BORNEO ARTHA DANESWARA</t>
  </si>
  <si>
    <t>Belanja Jasa Penyelenggaraan Acara (Sewa Bus Roda 6 Besar, Makanan dan Minuman Rapat, Makanan dan Minuman Aktivitas Lapangan, Sewa Hotel)</t>
  </si>
  <si>
    <t>Koordinasi, Sinkronisasi dan Penyelenggaraan Peningkatan Kapasitas Daya Saing Pemuda Pelopor</t>
  </si>
  <si>
    <t>26 Desember 2023</t>
  </si>
  <si>
    <t>13 hari</t>
  </si>
  <si>
    <t>000.3/3751.a-Disbudpora/2023</t>
  </si>
  <si>
    <t>24 Desember 2023</t>
  </si>
  <si>
    <t>931/006817/LS/2023</t>
  </si>
  <si>
    <t>000.3.2/3621-Disbudpora/2023</t>
  </si>
  <si>
    <t>'13 November 2023</t>
  </si>
  <si>
    <t>KJPP TEGUH HERMAWAN YUSUF DAN REKAN</t>
  </si>
  <si>
    <t>Belanja Jasa Konsultasi Appraisal Pengadaan Tanah Pembebasan Lahan Sirkuit Road Race (Tanah Warga)</t>
  </si>
  <si>
    <t>13 November 2023</t>
  </si>
  <si>
    <t>000.3.2/3999-Disbudpora</t>
  </si>
  <si>
    <t>931/006895/LS/2023</t>
  </si>
  <si>
    <t>29 Des 2023</t>
  </si>
  <si>
    <t>027/3405-Disbudpora</t>
  </si>
  <si>
    <t>23 Oktober 2023</t>
  </si>
  <si>
    <t>Belanja Jasa Konsultasi Appraisal Pengadaan Tanah Pembebasan Lahan Sirkuit Road Race</t>
  </si>
  <si>
    <t>28 hari</t>
  </si>
  <si>
    <t>000.3.2/5740-Disbudpora</t>
  </si>
  <si>
    <t>931/006894/LS/2023</t>
  </si>
  <si>
    <t>Belanja Langsung</t>
  </si>
  <si>
    <t>931/006908/LS/2023</t>
  </si>
  <si>
    <t>30 Desember 2023</t>
  </si>
  <si>
    <t>931/006987/LS/2023</t>
  </si>
  <si>
    <t>Belanja Modal Pengadaan Tanah (Pembayaran Ganti Kerugian Tanah Lahan Roadrace Ds. Imbanagara)</t>
  </si>
  <si>
    <t>CV. ARTHAGUNA CITRA PRATAMA</t>
  </si>
  <si>
    <t>Belanja Modal Bangunan Gedung Tempat Olahraga - Revitalisasi Lintasan Venue Sirkuit BMX Kelurahan Cigembor</t>
  </si>
  <si>
    <t>19 November 2023</t>
  </si>
  <si>
    <t>027/3689.3/Disbudpora/2023</t>
  </si>
  <si>
    <t>belum dibayarkan</t>
  </si>
  <si>
    <t>utang pembayaran pekerjaan LS di 2024</t>
  </si>
  <si>
    <t>027/2732-Disbudpora/2023</t>
  </si>
  <si>
    <t>CV. SAMPULUR CIPTA GUNA</t>
  </si>
  <si>
    <t>Belanja Modal Bangunan Gedung Tempat Olahraga - Pengawasan Revitalisasi Lintasan Venue Sirkuit BMX Kelurahan Cigembor</t>
  </si>
  <si>
    <t>YOSI SEPTY HOLISTRIDA, S.Ak.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</si>
</sst>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(* #,##0.00_);_(* \(#,##0.00\);_(* &quot;-&quot;_);_(@_)"/>
  </numFmts>
  <fonts count="4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b/>
      <i/>
      <sz val="11"/>
      <name val="Times New Roman"/>
      <family val="1"/>
    </font>
    <font>
      <b/>
      <sz val="18"/>
      <name val="Times New Roman"/>
      <family val="1"/>
    </font>
    <font>
      <b/>
      <u/>
      <sz val="1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name val="Tahoma"/>
      <family val="2"/>
    </font>
    <font>
      <b/>
      <i/>
      <sz val="10"/>
      <name val="Tahoma"/>
      <family val="2"/>
    </font>
    <font>
      <sz val="10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1"/>
      <color theme="1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b/>
      <u/>
      <sz val="11"/>
      <name val="Tahoma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Tahoma"/>
      <family val="2"/>
    </font>
    <font>
      <sz val="11"/>
      <name val="Times New Roman"/>
      <family val="1"/>
    </font>
    <font>
      <sz val="9"/>
      <color theme="1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charset val="1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56">
    <xf numFmtId="0" fontId="0" fillId="0" borderId="0" xfId="0"/>
    <xf numFmtId="0" fontId="3" fillId="0" borderId="0" xfId="0" applyFont="1"/>
    <xf numFmtId="0" fontId="2" fillId="0" borderId="1" xfId="3" applyFont="1" applyBorder="1"/>
    <xf numFmtId="43" fontId="2" fillId="0" borderId="1" xfId="4" applyFont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9" fillId="0" borderId="0" xfId="0" applyFont="1"/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right"/>
    </xf>
    <xf numFmtId="0" fontId="3" fillId="0" borderId="0" xfId="0" applyFont="1" applyAlignment="1">
      <alignment vertical="center"/>
    </xf>
    <xf numFmtId="0" fontId="8" fillId="2" borderId="1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14" fontId="2" fillId="0" borderId="0" xfId="3" quotePrefix="1" applyNumberFormat="1" applyFont="1" applyBorder="1" applyAlignment="1">
      <alignment horizontal="center" vertical="center"/>
    </xf>
    <xf numFmtId="165" fontId="2" fillId="0" borderId="0" xfId="6" applyNumberFormat="1" applyFont="1" applyBorder="1" applyAlignment="1">
      <alignment horizontal="center" vertical="center"/>
    </xf>
    <xf numFmtId="166" fontId="2" fillId="0" borderId="0" xfId="4" applyNumberFormat="1" applyFont="1" applyBorder="1" applyAlignment="1">
      <alignment horizontal="center" vertical="center"/>
    </xf>
    <xf numFmtId="43" fontId="2" fillId="0" borderId="0" xfId="4" applyFont="1" applyBorder="1" applyAlignment="1">
      <alignment horizontal="center" vertical="center" wrapText="1"/>
    </xf>
    <xf numFmtId="14" fontId="2" fillId="0" borderId="0" xfId="3" applyNumberFormat="1" applyFont="1" applyBorder="1" applyAlignment="1">
      <alignment horizontal="center" vertical="center"/>
    </xf>
    <xf numFmtId="43" fontId="2" fillId="0" borderId="0" xfId="4" applyFont="1" applyBorder="1" applyAlignment="1">
      <alignment horizontal="center" vertical="center"/>
    </xf>
    <xf numFmtId="41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2" fontId="14" fillId="0" borderId="1" xfId="0" quotePrefix="1" applyNumberFormat="1" applyFont="1" applyBorder="1" applyAlignment="1">
      <alignment horizontal="center" vertical="center"/>
    </xf>
    <xf numFmtId="2" fontId="14" fillId="0" borderId="0" xfId="0" quotePrefix="1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41" fontId="14" fillId="0" borderId="4" xfId="5" applyNumberFormat="1" applyFont="1" applyBorder="1" applyAlignment="1">
      <alignment vertical="center"/>
    </xf>
    <xf numFmtId="0" fontId="15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1" fontId="14" fillId="0" borderId="0" xfId="0" applyNumberFormat="1" applyFont="1" applyAlignme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41" fontId="14" fillId="0" borderId="0" xfId="5" applyNumberFormat="1" applyFont="1" applyBorder="1" applyAlignment="1">
      <alignment horizontal="center" vertical="center"/>
    </xf>
    <xf numFmtId="41" fontId="14" fillId="0" borderId="5" xfId="5" applyNumberFormat="1" applyFont="1" applyBorder="1" applyAlignment="1">
      <alignment horizontal="center" vertical="center"/>
    </xf>
    <xf numFmtId="49" fontId="14" fillId="3" borderId="1" xfId="0" quotePrefix="1" applyNumberFormat="1" applyFont="1" applyFill="1" applyBorder="1" applyAlignment="1">
      <alignment horizontal="center" vertical="center"/>
    </xf>
    <xf numFmtId="49" fontId="14" fillId="3" borderId="4" xfId="0" quotePrefix="1" applyNumberFormat="1" applyFont="1" applyFill="1" applyBorder="1" applyAlignment="1">
      <alignment horizontal="center" vertical="center"/>
    </xf>
    <xf numFmtId="41" fontId="14" fillId="0" borderId="1" xfId="5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2" xfId="0" quotePrefix="1" applyNumberFormat="1" applyFont="1" applyBorder="1" applyAlignment="1">
      <alignment horizontal="center" vertical="center"/>
    </xf>
    <xf numFmtId="165" fontId="14" fillId="0" borderId="1" xfId="6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center" vertical="center"/>
    </xf>
    <xf numFmtId="166" fontId="14" fillId="0" borderId="1" xfId="4" applyNumberFormat="1" applyFont="1" applyBorder="1" applyAlignment="1">
      <alignment vertical="center"/>
    </xf>
    <xf numFmtId="166" fontId="14" fillId="0" borderId="4" xfId="4" applyNumberFormat="1" applyFont="1" applyBorder="1" applyAlignment="1">
      <alignment vertical="center"/>
    </xf>
    <xf numFmtId="41" fontId="14" fillId="0" borderId="2" xfId="0" applyNumberFormat="1" applyFont="1" applyBorder="1" applyAlignment="1">
      <alignment vertical="center"/>
    </xf>
    <xf numFmtId="2" fontId="14" fillId="0" borderId="3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43" fontId="14" fillId="0" borderId="1" xfId="4" applyFont="1" applyBorder="1" applyAlignment="1">
      <alignment horizontal="center" vertical="center"/>
    </xf>
    <xf numFmtId="9" fontId="14" fillId="0" borderId="1" xfId="4" applyNumberFormat="1" applyFont="1" applyBorder="1" applyAlignment="1">
      <alignment horizontal="center" vertical="center"/>
    </xf>
    <xf numFmtId="9" fontId="14" fillId="0" borderId="1" xfId="3" applyNumberFormat="1" applyFont="1" applyBorder="1" applyAlignment="1">
      <alignment horizontal="center" vertical="center"/>
    </xf>
    <xf numFmtId="9" fontId="14" fillId="0" borderId="4" xfId="4" applyNumberFormat="1" applyFont="1" applyBorder="1" applyAlignment="1">
      <alignment horizontal="center" vertical="center"/>
    </xf>
    <xf numFmtId="9" fontId="14" fillId="0" borderId="4" xfId="3" applyNumberFormat="1" applyFont="1" applyBorder="1" applyAlignment="1">
      <alignment horizontal="center" vertical="center"/>
    </xf>
    <xf numFmtId="43" fontId="15" fillId="0" borderId="1" xfId="4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43" fontId="15" fillId="0" borderId="1" xfId="4" applyFont="1" applyBorder="1" applyAlignment="1">
      <alignment horizontal="left" vertical="center"/>
    </xf>
    <xf numFmtId="0" fontId="14" fillId="0" borderId="1" xfId="3" applyFont="1" applyBorder="1" applyAlignment="1">
      <alignment horizontal="center" vertical="center"/>
    </xf>
    <xf numFmtId="14" fontId="14" fillId="0" borderId="1" xfId="3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5" fontId="14" fillId="0" borderId="1" xfId="6" applyNumberFormat="1" applyFont="1" applyBorder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0" fontId="14" fillId="0" borderId="1" xfId="3" quotePrefix="1" applyFont="1" applyBorder="1" applyAlignment="1">
      <alignment horizontal="center" vertical="center"/>
    </xf>
    <xf numFmtId="14" fontId="14" fillId="0" borderId="1" xfId="3" quotePrefix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3" applyFont="1" applyBorder="1"/>
    <xf numFmtId="14" fontId="16" fillId="0" borderId="1" xfId="0" applyNumberFormat="1" applyFont="1" applyBorder="1" applyAlignment="1">
      <alignment horizontal="center" vertical="center"/>
    </xf>
    <xf numFmtId="9" fontId="16" fillId="0" borderId="1" xfId="0" applyNumberFormat="1" applyFont="1" applyBorder="1" applyAlignment="1">
      <alignment horizontal="center" vertical="center"/>
    </xf>
    <xf numFmtId="165" fontId="16" fillId="0" borderId="1" xfId="6" applyNumberFormat="1" applyFont="1" applyBorder="1" applyAlignment="1">
      <alignment horizontal="center" vertical="center"/>
    </xf>
    <xf numFmtId="41" fontId="14" fillId="0" borderId="4" xfId="5" applyNumberFormat="1" applyFont="1" applyBorder="1" applyAlignment="1">
      <alignment horizontal="center" vertical="center"/>
    </xf>
    <xf numFmtId="41" fontId="14" fillId="0" borderId="4" xfId="0" applyNumberFormat="1" applyFont="1" applyBorder="1" applyAlignment="1">
      <alignment vertical="center"/>
    </xf>
    <xf numFmtId="2" fontId="14" fillId="0" borderId="4" xfId="0" applyNumberFormat="1" applyFont="1" applyBorder="1" applyAlignment="1">
      <alignment horizontal="center" vertical="center"/>
    </xf>
    <xf numFmtId="41" fontId="14" fillId="0" borderId="12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9" fontId="14" fillId="0" borderId="1" xfId="7" applyFont="1" applyBorder="1" applyAlignment="1">
      <alignment horizontal="center" vertical="center"/>
    </xf>
    <xf numFmtId="43" fontId="18" fillId="0" borderId="1" xfId="4" applyFont="1" applyBorder="1" applyAlignment="1">
      <alignment horizontal="center" vertical="center" wrapText="1"/>
    </xf>
    <xf numFmtId="0" fontId="21" fillId="0" borderId="0" xfId="3" applyFont="1" applyAlignment="1"/>
    <xf numFmtId="0" fontId="21" fillId="0" borderId="0" xfId="3" applyFont="1" applyAlignment="1">
      <alignment horizontal="center"/>
    </xf>
    <xf numFmtId="0" fontId="19" fillId="2" borderId="1" xfId="3" applyFont="1" applyFill="1" applyBorder="1" applyAlignment="1">
      <alignment horizontal="center" vertical="center"/>
    </xf>
    <xf numFmtId="43" fontId="14" fillId="0" borderId="1" xfId="4" applyFont="1" applyBorder="1"/>
    <xf numFmtId="0" fontId="20" fillId="0" borderId="0" xfId="3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/>
    <xf numFmtId="0" fontId="23" fillId="0" borderId="0" xfId="3" applyFont="1" applyAlignment="1"/>
    <xf numFmtId="0" fontId="24" fillId="0" borderId="0" xfId="3" applyFont="1" applyAlignment="1">
      <alignment horizontal="left"/>
    </xf>
    <xf numFmtId="0" fontId="14" fillId="0" borderId="1" xfId="3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20" fillId="2" borderId="1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/>
    </xf>
    <xf numFmtId="9" fontId="14" fillId="0" borderId="0" xfId="3" applyNumberFormat="1" applyFont="1" applyBorder="1" applyAlignment="1">
      <alignment horizontal="center" vertical="center"/>
    </xf>
    <xf numFmtId="9" fontId="14" fillId="0" borderId="0" xfId="7" applyFont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14" fontId="14" fillId="0" borderId="3" xfId="3" applyNumberFormat="1" applyFont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165" fontId="16" fillId="3" borderId="1" xfId="6" applyNumberFormat="1" applyFont="1" applyFill="1" applyBorder="1" applyAlignment="1">
      <alignment horizontal="center" vertical="center"/>
    </xf>
    <xf numFmtId="165" fontId="14" fillId="3" borderId="1" xfId="6" applyNumberFormat="1" applyFont="1" applyFill="1" applyBorder="1" applyAlignment="1">
      <alignment horizontal="center" vertical="center"/>
    </xf>
    <xf numFmtId="43" fontId="18" fillId="0" borderId="4" xfId="4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5" fontId="16" fillId="0" borderId="4" xfId="6" applyNumberFormat="1" applyFont="1" applyBorder="1" applyAlignment="1">
      <alignment horizontal="center" vertical="center"/>
    </xf>
    <xf numFmtId="2" fontId="14" fillId="0" borderId="6" xfId="0" quotePrefix="1" applyNumberFormat="1" applyFont="1" applyBorder="1" applyAlignment="1">
      <alignment horizontal="center" vertical="center"/>
    </xf>
    <xf numFmtId="165" fontId="16" fillId="3" borderId="6" xfId="6" applyNumberFormat="1" applyFont="1" applyFill="1" applyBorder="1" applyAlignment="1">
      <alignment horizontal="center" vertical="center"/>
    </xf>
    <xf numFmtId="2" fontId="14" fillId="3" borderId="1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1" fontId="14" fillId="3" borderId="1" xfId="0" applyNumberFormat="1" applyFont="1" applyFill="1" applyBorder="1" applyAlignment="1">
      <alignment vertical="center"/>
    </xf>
    <xf numFmtId="0" fontId="25" fillId="0" borderId="0" xfId="3" applyFont="1" applyAlignment="1">
      <alignment horizontal="right"/>
    </xf>
    <xf numFmtId="0" fontId="14" fillId="0" borderId="1" xfId="0" applyFont="1" applyBorder="1" applyAlignment="1">
      <alignment vertical="center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18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43" fontId="14" fillId="0" borderId="1" xfId="4" quotePrefix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1" fontId="14" fillId="0" borderId="1" xfId="6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43" fontId="14" fillId="0" borderId="4" xfId="4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66" fontId="16" fillId="0" borderId="17" xfId="6" applyNumberFormat="1" applyFont="1" applyBorder="1" applyAlignment="1">
      <alignment vertical="center"/>
    </xf>
    <xf numFmtId="166" fontId="16" fillId="0" borderId="1" xfId="6" applyNumberFormat="1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wrapText="1"/>
    </xf>
    <xf numFmtId="0" fontId="19" fillId="2" borderId="1" xfId="3" applyFont="1" applyFill="1" applyBorder="1" applyAlignment="1">
      <alignment horizontal="center" vertical="center" wrapText="1"/>
    </xf>
    <xf numFmtId="43" fontId="14" fillId="0" borderId="1" xfId="4" applyFont="1" applyBorder="1" applyAlignment="1">
      <alignment wrapText="1"/>
    </xf>
    <xf numFmtId="49" fontId="16" fillId="0" borderId="14" xfId="0" applyNumberFormat="1" applyFont="1" applyBorder="1" applyAlignment="1">
      <alignment horizontal="center" vertical="center" wrapText="1"/>
    </xf>
    <xf numFmtId="43" fontId="14" fillId="0" borderId="1" xfId="4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1" xfId="0" quotePrefix="1" applyNumberFormat="1" applyFont="1" applyBorder="1" applyAlignment="1">
      <alignment horizontal="center" vertical="center" wrapText="1"/>
    </xf>
    <xf numFmtId="49" fontId="16" fillId="0" borderId="4" xfId="0" quotePrefix="1" applyNumberFormat="1" applyFont="1" applyBorder="1" applyAlignment="1">
      <alignment horizontal="center" vertical="center" wrapText="1"/>
    </xf>
    <xf numFmtId="43" fontId="14" fillId="0" borderId="0" xfId="4" applyFont="1" applyBorder="1" applyAlignment="1">
      <alignment horizontal="center" vertical="center" wrapText="1"/>
    </xf>
    <xf numFmtId="0" fontId="20" fillId="0" borderId="0" xfId="3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25" fillId="0" borderId="0" xfId="3" applyFont="1" applyAlignment="1">
      <alignment wrapText="1"/>
    </xf>
    <xf numFmtId="0" fontId="25" fillId="0" borderId="0" xfId="3" applyFont="1" applyAlignment="1">
      <alignment horizontal="center" wrapText="1"/>
    </xf>
    <xf numFmtId="0" fontId="25" fillId="2" borderId="1" xfId="3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wrapText="1"/>
    </xf>
    <xf numFmtId="0" fontId="14" fillId="3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 wrapText="1"/>
    </xf>
    <xf numFmtId="0" fontId="25" fillId="0" borderId="0" xfId="3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14" fillId="0" borderId="1" xfId="3" applyFont="1" applyBorder="1" applyAlignment="1">
      <alignment wrapText="1"/>
    </xf>
    <xf numFmtId="0" fontId="14" fillId="0" borderId="4" xfId="3" applyFont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0" fontId="18" fillId="0" borderId="0" xfId="3" applyFont="1" applyAlignment="1">
      <alignment wrapText="1"/>
    </xf>
    <xf numFmtId="0" fontId="18" fillId="0" borderId="0" xfId="3" applyFont="1" applyAlignment="1">
      <alignment horizontal="center" wrapText="1"/>
    </xf>
    <xf numFmtId="0" fontId="15" fillId="2" borderId="1" xfId="3" applyFont="1" applyFill="1" applyBorder="1" applyAlignment="1">
      <alignment horizontal="center" vertical="center" wrapText="1"/>
    </xf>
    <xf numFmtId="14" fontId="14" fillId="0" borderId="1" xfId="3" quotePrefix="1" applyNumberFormat="1" applyFont="1" applyBorder="1" applyAlignment="1">
      <alignment horizontal="center" vertical="center" wrapText="1"/>
    </xf>
    <xf numFmtId="0" fontId="14" fillId="0" borderId="1" xfId="3" quotePrefix="1" applyFont="1" applyBorder="1" applyAlignment="1">
      <alignment horizontal="center" vertical="center" wrapText="1"/>
    </xf>
    <xf numFmtId="15" fontId="14" fillId="0" borderId="1" xfId="3" quotePrefix="1" applyNumberFormat="1" applyFont="1" applyBorder="1" applyAlignment="1">
      <alignment horizontal="center" vertical="center" wrapText="1"/>
    </xf>
    <xf numFmtId="15" fontId="14" fillId="0" borderId="0" xfId="3" quotePrefix="1" applyNumberFormat="1" applyFont="1" applyBorder="1" applyAlignment="1">
      <alignment horizontal="center" vertical="center" wrapText="1"/>
    </xf>
    <xf numFmtId="0" fontId="18" fillId="0" borderId="0" xfId="3" applyFont="1" applyAlignment="1">
      <alignment vertical="center" wrapText="1"/>
    </xf>
    <xf numFmtId="0" fontId="28" fillId="0" borderId="0" xfId="0" applyFont="1" applyAlignment="1">
      <alignment vertical="center" wrapText="1"/>
    </xf>
    <xf numFmtId="166" fontId="14" fillId="4" borderId="1" xfId="4" applyNumberFormat="1" applyFont="1" applyFill="1" applyBorder="1" applyAlignment="1">
      <alignment horizontal="center" vertical="center"/>
    </xf>
    <xf numFmtId="43" fontId="15" fillId="4" borderId="1" xfId="4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2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167" fontId="4" fillId="0" borderId="1" xfId="5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vertical="center"/>
    </xf>
    <xf numFmtId="43" fontId="4" fillId="0" borderId="1" xfId="4" applyFont="1" applyBorder="1" applyAlignment="1">
      <alignment wrapText="1"/>
    </xf>
    <xf numFmtId="166" fontId="34" fillId="0" borderId="1" xfId="6" applyNumberFormat="1" applyFont="1" applyBorder="1" applyAlignment="1">
      <alignment vertical="center"/>
    </xf>
    <xf numFmtId="43" fontId="4" fillId="0" borderId="1" xfId="4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 wrapText="1"/>
    </xf>
    <xf numFmtId="2" fontId="14" fillId="0" borderId="12" xfId="0" quotePrefix="1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" xfId="3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vertical="center"/>
    </xf>
    <xf numFmtId="41" fontId="4" fillId="0" borderId="1" xfId="5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2" fontId="4" fillId="0" borderId="4" xfId="0" quotePrefix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2" fontId="14" fillId="0" borderId="1" xfId="0" quotePrefix="1" applyNumberFormat="1" applyFont="1" applyBorder="1" applyAlignment="1">
      <alignment horizontal="center" vertical="center" wrapText="1"/>
    </xf>
    <xf numFmtId="41" fontId="14" fillId="0" borderId="5" xfId="0" applyNumberFormat="1" applyFont="1" applyBorder="1" applyAlignment="1">
      <alignment vertical="center"/>
    </xf>
    <xf numFmtId="41" fontId="14" fillId="0" borderId="2" xfId="0" applyNumberFormat="1" applyFont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5" fontId="4" fillId="0" borderId="1" xfId="0" quotePrefix="1" applyNumberFormat="1" applyFont="1" applyBorder="1" applyAlignment="1">
      <alignment horizontal="center" vertical="center" wrapText="1"/>
    </xf>
    <xf numFmtId="9" fontId="4" fillId="0" borderId="3" xfId="3" applyNumberFormat="1" applyFont="1" applyBorder="1" applyAlignment="1">
      <alignment horizontal="center" vertical="center"/>
    </xf>
    <xf numFmtId="9" fontId="4" fillId="0" borderId="1" xfId="4" applyNumberFormat="1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166" fontId="37" fillId="0" borderId="17" xfId="6" applyNumberFormat="1" applyFont="1" applyBorder="1" applyAlignment="1">
      <alignment vertical="center"/>
    </xf>
    <xf numFmtId="43" fontId="4" fillId="0" borderId="1" xfId="4" applyFont="1" applyBorder="1" applyAlignment="1">
      <alignment horizontal="center" vertical="center" wrapText="1"/>
    </xf>
    <xf numFmtId="43" fontId="33" fillId="0" borderId="1" xfId="4" applyFont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quotePrefix="1" applyNumberFormat="1" applyFont="1" applyFill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166" fontId="4" fillId="0" borderId="4" xfId="4" applyNumberFormat="1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 wrapText="1"/>
    </xf>
    <xf numFmtId="166" fontId="37" fillId="0" borderId="1" xfId="6" applyNumberFormat="1" applyFont="1" applyBorder="1" applyAlignment="1">
      <alignment vertical="center"/>
    </xf>
    <xf numFmtId="15" fontId="4" fillId="0" borderId="9" xfId="0" quotePrefix="1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5" fontId="4" fillId="0" borderId="3" xfId="0" quotePrefix="1" applyNumberFormat="1" applyFont="1" applyBorder="1" applyAlignment="1">
      <alignment horizontal="center" vertical="center"/>
    </xf>
    <xf numFmtId="9" fontId="4" fillId="0" borderId="4" xfId="4" applyNumberFormat="1" applyFont="1" applyBorder="1" applyAlignment="1">
      <alignment horizontal="center" vertical="center"/>
    </xf>
    <xf numFmtId="15" fontId="4" fillId="0" borderId="1" xfId="0" quotePrefix="1" applyNumberFormat="1" applyFont="1" applyBorder="1" applyAlignment="1">
      <alignment horizontal="center" vertical="center"/>
    </xf>
    <xf numFmtId="15" fontId="4" fillId="0" borderId="4" xfId="0" quotePrefix="1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1" fontId="14" fillId="3" borderId="1" xfId="5" applyNumberFormat="1" applyFont="1" applyFill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4" xfId="0" quotePrefix="1" applyNumberFormat="1" applyFont="1" applyBorder="1" applyAlignment="1">
      <alignment horizontal="center" vertical="center" wrapText="1"/>
    </xf>
    <xf numFmtId="165" fontId="4" fillId="0" borderId="4" xfId="6" quotePrefix="1" applyNumberFormat="1" applyFont="1" applyBorder="1" applyAlignment="1">
      <alignment horizontal="center" vertical="center"/>
    </xf>
    <xf numFmtId="2" fontId="35" fillId="0" borderId="1" xfId="0" quotePrefix="1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41" fontId="14" fillId="0" borderId="4" xfId="6" applyNumberFormat="1" applyFont="1" applyBorder="1" applyAlignment="1">
      <alignment vertical="center"/>
    </xf>
    <xf numFmtId="167" fontId="14" fillId="0" borderId="4" xfId="0" applyNumberFormat="1" applyFont="1" applyBorder="1" applyAlignment="1">
      <alignment horizontal="right" vertical="center"/>
    </xf>
    <xf numFmtId="43" fontId="33" fillId="0" borderId="4" xfId="4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9" fontId="4" fillId="0" borderId="9" xfId="3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49" fontId="34" fillId="0" borderId="7" xfId="0" quotePrefix="1" applyNumberFormat="1" applyFont="1" applyBorder="1" applyAlignment="1">
      <alignment horizontal="center" vertical="center" wrapText="1"/>
    </xf>
    <xf numFmtId="43" fontId="4" fillId="0" borderId="4" xfId="4" applyFont="1" applyBorder="1" applyAlignment="1">
      <alignment horizontal="center" vertical="center"/>
    </xf>
    <xf numFmtId="43" fontId="4" fillId="0" borderId="4" xfId="4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14" fillId="0" borderId="0" xfId="0" quotePrefix="1" applyNumberFormat="1" applyFont="1" applyAlignment="1">
      <alignment horizontal="center" vertical="center" wrapText="1"/>
    </xf>
    <xf numFmtId="0" fontId="14" fillId="0" borderId="4" xfId="3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/>
    </xf>
    <xf numFmtId="2" fontId="14" fillId="0" borderId="1" xfId="0" quotePrefix="1" applyNumberFormat="1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 wrapText="1"/>
    </xf>
    <xf numFmtId="49" fontId="34" fillId="0" borderId="1" xfId="0" quotePrefix="1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9" fontId="14" fillId="3" borderId="4" xfId="0" quotePrefix="1" applyNumberFormat="1" applyFont="1" applyFill="1" applyBorder="1" applyAlignment="1">
      <alignment horizontal="center" vertical="center" wrapText="1"/>
    </xf>
    <xf numFmtId="9" fontId="4" fillId="0" borderId="4" xfId="3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167" fontId="15" fillId="4" borderId="1" xfId="5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15" fontId="4" fillId="0" borderId="2" xfId="0" quotePrefix="1" applyNumberFormat="1" applyFont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justify"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32" fillId="3" borderId="1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justify" vertical="center" wrapText="1"/>
    </xf>
    <xf numFmtId="0" fontId="3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49" fontId="40" fillId="0" borderId="19" xfId="0" quotePrefix="1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67" fontId="32" fillId="3" borderId="1" xfId="5" applyNumberFormat="1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0" borderId="1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 wrapText="1"/>
    </xf>
    <xf numFmtId="166" fontId="14" fillId="0" borderId="6" xfId="4" applyNumberFormat="1" applyFont="1" applyBorder="1" applyAlignment="1">
      <alignment vertical="center"/>
    </xf>
    <xf numFmtId="49" fontId="14" fillId="3" borderId="1" xfId="0" quotePrefix="1" applyNumberFormat="1" applyFont="1" applyFill="1" applyBorder="1" applyAlignment="1">
      <alignment horizontal="center" vertical="center" wrapText="1"/>
    </xf>
    <xf numFmtId="43" fontId="33" fillId="0" borderId="6" xfId="4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41" fontId="14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2" fontId="14" fillId="3" borderId="1" xfId="0" quotePrefix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2" fontId="14" fillId="0" borderId="5" xfId="0" quotePrefix="1" applyNumberFormat="1" applyFont="1" applyBorder="1" applyAlignment="1">
      <alignment horizontal="center" vertical="center" wrapText="1"/>
    </xf>
    <xf numFmtId="2" fontId="14" fillId="0" borderId="3" xfId="0" quotePrefix="1" applyNumberFormat="1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41" fontId="14" fillId="3" borderId="2" xfId="0" applyNumberFormat="1" applyFont="1" applyFill="1" applyBorder="1" applyAlignment="1">
      <alignment vertical="center"/>
    </xf>
    <xf numFmtId="41" fontId="14" fillId="3" borderId="7" xfId="5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vertical="center"/>
    </xf>
    <xf numFmtId="0" fontId="6" fillId="0" borderId="5" xfId="3" applyFont="1" applyBorder="1" applyAlignment="1">
      <alignment vertical="center"/>
    </xf>
    <xf numFmtId="0" fontId="6" fillId="0" borderId="3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18" fillId="0" borderId="5" xfId="3" applyFont="1" applyBorder="1" applyAlignment="1">
      <alignment vertical="center"/>
    </xf>
    <xf numFmtId="0" fontId="18" fillId="0" borderId="3" xfId="3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49" fontId="16" fillId="0" borderId="2" xfId="0" quotePrefix="1" applyNumberFormat="1" applyFont="1" applyBorder="1" applyAlignment="1">
      <alignment horizontal="center" vertical="center" wrapText="1"/>
    </xf>
    <xf numFmtId="49" fontId="16" fillId="0" borderId="5" xfId="0" quotePrefix="1" applyNumberFormat="1" applyFont="1" applyBorder="1" applyAlignment="1">
      <alignment horizontal="center" vertical="center" wrapText="1"/>
    </xf>
    <xf numFmtId="49" fontId="16" fillId="0" borderId="3" xfId="0" quotePrefix="1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0" fontId="20" fillId="2" borderId="4" xfId="3" applyFont="1" applyFill="1" applyBorder="1" applyAlignment="1">
      <alignment horizontal="center" vertical="center" wrapText="1"/>
    </xf>
    <xf numFmtId="0" fontId="20" fillId="2" borderId="7" xfId="3" applyFont="1" applyFill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</cellXfs>
  <cellStyles count="8">
    <cellStyle name="Comma" xfId="6" builtinId="3"/>
    <cellStyle name="Comma [0] 2" xfId="5"/>
    <cellStyle name="Comma 2" xfId="4"/>
    <cellStyle name="Normal" xfId="0" builtinId="0"/>
    <cellStyle name="Normal 2" xfId="1"/>
    <cellStyle name="Normal 2 2" xfId="2"/>
    <cellStyle name="Normal 2 3" xfId="3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view="pageBreakPreview" topLeftCell="I55" zoomScale="60" zoomScaleNormal="60" workbookViewId="0">
      <selection activeCell="U59" sqref="U59"/>
    </sheetView>
  </sheetViews>
  <sheetFormatPr defaultColWidth="9.1796875" defaultRowHeight="13" x14ac:dyDescent="0.3"/>
  <cols>
    <col min="1" max="1" width="5.7265625" style="87" customWidth="1"/>
    <col min="2" max="2" width="17.7265625" style="141" customWidth="1"/>
    <col min="3" max="3" width="13.453125" style="1" bestFit="1" customWidth="1"/>
    <col min="4" max="4" width="24.7265625" style="1" customWidth="1"/>
    <col min="5" max="5" width="13" style="141" customWidth="1"/>
    <col min="6" max="6" width="17.7265625" style="1" customWidth="1"/>
    <col min="7" max="7" width="21.7265625" style="1" customWidth="1"/>
    <col min="8" max="8" width="17" style="1" customWidth="1"/>
    <col min="9" max="9" width="59.54296875" style="1" customWidth="1"/>
    <col min="10" max="10" width="30.54296875" style="1" customWidth="1"/>
    <col min="11" max="11" width="13.6328125" style="1" customWidth="1"/>
    <col min="12" max="12" width="13.7265625" style="1" bestFit="1" customWidth="1"/>
    <col min="13" max="13" width="11.1796875" style="1" customWidth="1"/>
    <col min="14" max="14" width="16.6328125" style="153" customWidth="1"/>
    <col min="15" max="15" width="14.26953125" style="1" customWidth="1"/>
    <col min="16" max="16" width="10.26953125" style="87" customWidth="1"/>
    <col min="17" max="17" width="8.7265625" style="87" customWidth="1"/>
    <col min="18" max="18" width="16.6328125" style="1" customWidth="1"/>
    <col min="19" max="19" width="11.81640625" style="1" customWidth="1"/>
    <col min="20" max="20" width="9.453125" style="141" customWidth="1"/>
    <col min="21" max="21" width="17.1796875" style="1" customWidth="1"/>
    <col min="22" max="22" width="10.90625" style="1" customWidth="1"/>
    <col min="23" max="23" width="9.08984375" style="1" customWidth="1"/>
    <col min="24" max="24" width="14" style="1" customWidth="1"/>
    <col min="25" max="25" width="10.26953125" style="1" customWidth="1"/>
    <col min="26" max="26" width="16.26953125" style="1" customWidth="1"/>
    <col min="27" max="16384" width="9.1796875" style="1"/>
  </cols>
  <sheetData>
    <row r="1" spans="1:26" s="6" customFormat="1" ht="24.75" customHeight="1" x14ac:dyDescent="0.35">
      <c r="A1" s="88"/>
      <c r="B1" s="164"/>
      <c r="C1" s="5"/>
      <c r="E1" s="155"/>
      <c r="H1" s="5"/>
      <c r="I1" s="96"/>
      <c r="J1" s="96"/>
      <c r="K1" s="5"/>
      <c r="L1" s="5"/>
      <c r="M1" s="5"/>
      <c r="N1" s="142"/>
      <c r="O1" s="5"/>
      <c r="P1" s="81"/>
      <c r="Q1" s="81"/>
      <c r="R1" s="5"/>
      <c r="S1" s="5"/>
      <c r="T1" s="128"/>
      <c r="U1" s="5"/>
      <c r="V1" s="5"/>
      <c r="W1" s="5"/>
      <c r="X1" s="5"/>
      <c r="Y1" s="5"/>
      <c r="Z1" s="7" t="s">
        <v>26</v>
      </c>
    </row>
    <row r="2" spans="1:26" s="6" customFormat="1" ht="24.75" customHeight="1" x14ac:dyDescent="0.45">
      <c r="A2" s="325" t="s">
        <v>45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</row>
    <row r="3" spans="1:26" s="6" customFormat="1" ht="24.75" customHeight="1" x14ac:dyDescent="0.45">
      <c r="A3" s="325" t="s">
        <v>13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</row>
    <row r="4" spans="1:26" s="6" customFormat="1" ht="24.75" customHeight="1" x14ac:dyDescent="0.45">
      <c r="A4" s="325" t="s">
        <v>49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</row>
    <row r="5" spans="1:26" s="6" customFormat="1" ht="24.75" customHeight="1" x14ac:dyDescent="0.45">
      <c r="A5" s="325" t="s">
        <v>25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</row>
    <row r="6" spans="1:26" s="6" customFormat="1" ht="11.25" customHeight="1" x14ac:dyDescent="0.35">
      <c r="A6" s="82"/>
      <c r="B6" s="165"/>
      <c r="C6" s="4"/>
      <c r="D6" s="4"/>
      <c r="E6" s="129"/>
      <c r="F6" s="4"/>
      <c r="G6" s="4"/>
      <c r="H6" s="4"/>
      <c r="I6" s="97"/>
      <c r="J6" s="97"/>
      <c r="K6" s="4"/>
      <c r="L6" s="4"/>
      <c r="M6" s="4"/>
      <c r="N6" s="143"/>
      <c r="O6" s="4"/>
      <c r="P6" s="82"/>
      <c r="Q6" s="82"/>
      <c r="R6" s="4"/>
      <c r="S6" s="4"/>
      <c r="T6" s="129"/>
      <c r="U6" s="4"/>
      <c r="V6" s="4"/>
      <c r="W6" s="4"/>
      <c r="X6" s="4"/>
      <c r="Y6" s="4"/>
      <c r="Z6" s="4"/>
    </row>
    <row r="7" spans="1:26" s="6" customFormat="1" ht="24.75" customHeight="1" x14ac:dyDescent="0.4">
      <c r="A7" s="89" t="s">
        <v>36</v>
      </c>
      <c r="B7" s="165"/>
      <c r="C7" s="4"/>
      <c r="D7" s="4"/>
      <c r="E7" s="129"/>
      <c r="F7" s="4"/>
      <c r="G7" s="4"/>
      <c r="H7" s="4"/>
      <c r="I7" s="97"/>
      <c r="J7" s="97"/>
      <c r="K7" s="4"/>
      <c r="L7" s="4"/>
      <c r="M7" s="4"/>
      <c r="N7" s="143"/>
      <c r="O7" s="4"/>
      <c r="P7" s="82"/>
      <c r="Q7" s="82"/>
      <c r="R7" s="4"/>
      <c r="S7" s="4"/>
      <c r="T7" s="129"/>
      <c r="U7" s="4"/>
      <c r="V7" s="4"/>
      <c r="W7" s="4"/>
      <c r="X7" s="4"/>
      <c r="Y7" s="4"/>
      <c r="Z7" s="4"/>
    </row>
    <row r="8" spans="1:26" s="6" customFormat="1" ht="24.75" customHeight="1" x14ac:dyDescent="0.4">
      <c r="A8" s="89" t="s">
        <v>37</v>
      </c>
      <c r="B8" s="164"/>
      <c r="C8" s="5"/>
      <c r="D8" s="5"/>
      <c r="E8" s="128"/>
      <c r="F8" s="5"/>
      <c r="G8" s="5"/>
      <c r="H8" s="8"/>
      <c r="I8" s="112"/>
      <c r="J8" s="112"/>
      <c r="K8" s="5"/>
      <c r="L8" s="5"/>
      <c r="M8" s="5"/>
      <c r="N8" s="142"/>
      <c r="O8" s="5"/>
      <c r="P8" s="81"/>
      <c r="Q8" s="81"/>
      <c r="R8" s="5"/>
      <c r="S8" s="5"/>
      <c r="T8" s="128"/>
      <c r="U8" s="5"/>
      <c r="V8" s="5"/>
      <c r="W8" s="5"/>
      <c r="X8" s="5"/>
      <c r="Y8" s="5"/>
      <c r="Z8" s="5"/>
    </row>
    <row r="9" spans="1:26" s="9" customFormat="1" ht="33.75" customHeight="1" x14ac:dyDescent="0.35">
      <c r="A9" s="326" t="s">
        <v>2</v>
      </c>
      <c r="B9" s="329" t="s">
        <v>15</v>
      </c>
      <c r="C9" s="332" t="s">
        <v>16</v>
      </c>
      <c r="D9" s="332" t="s">
        <v>14</v>
      </c>
      <c r="E9" s="326" t="s">
        <v>28</v>
      </c>
      <c r="F9" s="17"/>
      <c r="G9" s="17"/>
      <c r="H9" s="332" t="s">
        <v>17</v>
      </c>
      <c r="I9" s="341" t="s">
        <v>18</v>
      </c>
      <c r="J9" s="114"/>
      <c r="K9" s="349" t="s">
        <v>3</v>
      </c>
      <c r="L9" s="350"/>
      <c r="M9" s="351"/>
      <c r="N9" s="345" t="s">
        <v>31</v>
      </c>
      <c r="O9" s="346"/>
      <c r="P9" s="335" t="s">
        <v>27</v>
      </c>
      <c r="Q9" s="336"/>
      <c r="R9" s="337"/>
      <c r="S9" s="344" t="s">
        <v>34</v>
      </c>
      <c r="T9" s="344"/>
      <c r="U9" s="344"/>
      <c r="V9" s="344" t="s">
        <v>35</v>
      </c>
      <c r="W9" s="344"/>
      <c r="X9" s="344"/>
      <c r="Y9" s="338" t="s">
        <v>20</v>
      </c>
      <c r="Z9" s="338" t="s">
        <v>33</v>
      </c>
    </row>
    <row r="10" spans="1:26" s="9" customFormat="1" ht="21" customHeight="1" x14ac:dyDescent="0.35">
      <c r="A10" s="327"/>
      <c r="B10" s="330"/>
      <c r="C10" s="333"/>
      <c r="D10" s="333"/>
      <c r="E10" s="327"/>
      <c r="F10" s="18" t="s">
        <v>29</v>
      </c>
      <c r="G10" s="18" t="s">
        <v>30</v>
      </c>
      <c r="H10" s="333"/>
      <c r="I10" s="342"/>
      <c r="J10" s="115" t="s">
        <v>41</v>
      </c>
      <c r="K10" s="352"/>
      <c r="L10" s="353"/>
      <c r="M10" s="354"/>
      <c r="N10" s="347"/>
      <c r="O10" s="348"/>
      <c r="P10" s="92" t="s">
        <v>4</v>
      </c>
      <c r="Q10" s="339" t="s">
        <v>5</v>
      </c>
      <c r="R10" s="340"/>
      <c r="S10" s="344" t="s">
        <v>21</v>
      </c>
      <c r="T10" s="355" t="s">
        <v>22</v>
      </c>
      <c r="U10" s="344" t="s">
        <v>19</v>
      </c>
      <c r="V10" s="344" t="s">
        <v>21</v>
      </c>
      <c r="W10" s="344" t="s">
        <v>22</v>
      </c>
      <c r="X10" s="344" t="s">
        <v>19</v>
      </c>
      <c r="Y10" s="338"/>
      <c r="Z10" s="338"/>
    </row>
    <row r="11" spans="1:26" s="9" customFormat="1" ht="33" customHeight="1" x14ac:dyDescent="0.35">
      <c r="A11" s="328"/>
      <c r="B11" s="331"/>
      <c r="C11" s="334"/>
      <c r="D11" s="334"/>
      <c r="E11" s="328"/>
      <c r="F11" s="19"/>
      <c r="G11" s="19"/>
      <c r="H11" s="334"/>
      <c r="I11" s="343"/>
      <c r="J11" s="116"/>
      <c r="K11" s="10" t="s">
        <v>23</v>
      </c>
      <c r="L11" s="10" t="s">
        <v>24</v>
      </c>
      <c r="M11" s="300" t="s">
        <v>32</v>
      </c>
      <c r="N11" s="144" t="s">
        <v>1</v>
      </c>
      <c r="O11" s="10" t="s">
        <v>0</v>
      </c>
      <c r="P11" s="93" t="s">
        <v>7</v>
      </c>
      <c r="Q11" s="93" t="s">
        <v>7</v>
      </c>
      <c r="R11" s="10" t="s">
        <v>6</v>
      </c>
      <c r="S11" s="344"/>
      <c r="T11" s="355"/>
      <c r="U11" s="344"/>
      <c r="V11" s="344"/>
      <c r="W11" s="344"/>
      <c r="X11" s="344"/>
      <c r="Y11" s="338"/>
      <c r="Z11" s="338"/>
    </row>
    <row r="12" spans="1:26" s="9" customFormat="1" ht="23" customHeight="1" x14ac:dyDescent="0.35">
      <c r="A12" s="83">
        <v>1</v>
      </c>
      <c r="B12" s="166">
        <v>2</v>
      </c>
      <c r="C12" s="11">
        <v>3</v>
      </c>
      <c r="D12" s="11">
        <v>4</v>
      </c>
      <c r="E12" s="130">
        <v>5</v>
      </c>
      <c r="F12" s="11">
        <v>6</v>
      </c>
      <c r="G12" s="11">
        <v>7</v>
      </c>
      <c r="H12" s="11">
        <v>8</v>
      </c>
      <c r="I12" s="98">
        <v>9</v>
      </c>
      <c r="J12" s="98"/>
      <c r="K12" s="11">
        <v>10</v>
      </c>
      <c r="L12" s="11">
        <v>11</v>
      </c>
      <c r="M12" s="11">
        <v>12</v>
      </c>
      <c r="N12" s="145">
        <v>13</v>
      </c>
      <c r="O12" s="11">
        <v>14</v>
      </c>
      <c r="P12" s="83">
        <v>15</v>
      </c>
      <c r="Q12" s="83">
        <v>16</v>
      </c>
      <c r="R12" s="11">
        <v>17</v>
      </c>
      <c r="S12" s="11">
        <v>18</v>
      </c>
      <c r="T12" s="130">
        <v>19</v>
      </c>
      <c r="U12" s="11">
        <v>20</v>
      </c>
      <c r="V12" s="11">
        <v>18</v>
      </c>
      <c r="W12" s="11">
        <v>19</v>
      </c>
      <c r="X12" s="11">
        <v>20</v>
      </c>
      <c r="Y12" s="11">
        <v>24</v>
      </c>
      <c r="Z12" s="11">
        <v>25</v>
      </c>
    </row>
    <row r="13" spans="1:26" ht="3" customHeight="1" x14ac:dyDescent="0.3">
      <c r="A13" s="70"/>
      <c r="B13" s="156"/>
      <c r="C13" s="2"/>
      <c r="D13" s="2"/>
      <c r="E13" s="156"/>
      <c r="F13" s="2"/>
      <c r="G13" s="2"/>
      <c r="H13" s="2"/>
      <c r="I13" s="2"/>
      <c r="J13" s="2"/>
      <c r="K13" s="2"/>
      <c r="L13" s="2"/>
      <c r="M13" s="2"/>
      <c r="N13" s="146"/>
      <c r="O13" s="2"/>
      <c r="P13" s="70"/>
      <c r="Q13" s="84"/>
      <c r="R13" s="3"/>
      <c r="S13" s="3"/>
      <c r="T13" s="131"/>
      <c r="U13" s="3"/>
      <c r="V13" s="3"/>
      <c r="W13" s="3"/>
      <c r="X13" s="3"/>
      <c r="Y13" s="3"/>
      <c r="Z13" s="2"/>
    </row>
    <row r="14" spans="1:26" ht="29.25" customHeight="1" x14ac:dyDescent="0.3">
      <c r="A14" s="315" t="s">
        <v>8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7"/>
    </row>
    <row r="15" spans="1:26" ht="44" customHeight="1" x14ac:dyDescent="0.3">
      <c r="A15" s="62">
        <v>1</v>
      </c>
      <c r="B15" s="179" t="s">
        <v>50</v>
      </c>
      <c r="C15" s="198" t="s">
        <v>51</v>
      </c>
      <c r="D15" s="177" t="s">
        <v>42</v>
      </c>
      <c r="E15" s="126" t="s">
        <v>39</v>
      </c>
      <c r="F15" s="33">
        <v>73945500</v>
      </c>
      <c r="G15" s="31" t="s">
        <v>52</v>
      </c>
      <c r="H15" s="27">
        <v>73859000</v>
      </c>
      <c r="I15" s="279" t="s">
        <v>53</v>
      </c>
      <c r="J15" s="204" t="s">
        <v>54</v>
      </c>
      <c r="K15" s="178" t="s">
        <v>51</v>
      </c>
      <c r="L15" s="178" t="s">
        <v>55</v>
      </c>
      <c r="M15" s="180" t="s">
        <v>56</v>
      </c>
      <c r="N15" s="205" t="s">
        <v>57</v>
      </c>
      <c r="O15" s="206" t="s">
        <v>58</v>
      </c>
      <c r="P15" s="207">
        <v>1</v>
      </c>
      <c r="Q15" s="208">
        <v>1</v>
      </c>
      <c r="R15" s="186">
        <f>H15</f>
        <v>73859000</v>
      </c>
      <c r="S15" s="209" t="s">
        <v>59</v>
      </c>
      <c r="T15" s="210" t="s">
        <v>60</v>
      </c>
      <c r="U15" s="211">
        <f>R15</f>
        <v>73859000</v>
      </c>
      <c r="V15" s="189" t="s">
        <v>38</v>
      </c>
      <c r="W15" s="212" t="s">
        <v>38</v>
      </c>
      <c r="X15" s="189" t="s">
        <v>38</v>
      </c>
      <c r="Y15" s="54" t="s">
        <v>38</v>
      </c>
      <c r="Z15" s="126" t="s">
        <v>40</v>
      </c>
    </row>
    <row r="16" spans="1:26" ht="44" customHeight="1" x14ac:dyDescent="0.3">
      <c r="A16" s="62">
        <v>2</v>
      </c>
      <c r="B16" s="199" t="s">
        <v>139</v>
      </c>
      <c r="C16" s="32" t="s">
        <v>140</v>
      </c>
      <c r="D16" s="230" t="s">
        <v>141</v>
      </c>
      <c r="E16" s="126" t="s">
        <v>76</v>
      </c>
      <c r="F16" s="40">
        <v>12868437000</v>
      </c>
      <c r="G16" s="31" t="s">
        <v>142</v>
      </c>
      <c r="H16" s="202">
        <v>11973866249</v>
      </c>
      <c r="I16" s="279" t="s">
        <v>143</v>
      </c>
      <c r="J16" s="233" t="s">
        <v>144</v>
      </c>
      <c r="K16" s="29" t="s">
        <v>140</v>
      </c>
      <c r="L16" s="259" t="s">
        <v>145</v>
      </c>
      <c r="M16" s="180" t="s">
        <v>146</v>
      </c>
      <c r="N16" s="181" t="s">
        <v>147</v>
      </c>
      <c r="O16" s="221" t="s">
        <v>138</v>
      </c>
      <c r="P16" s="56">
        <v>1</v>
      </c>
      <c r="Q16" s="236" t="s">
        <v>301</v>
      </c>
      <c r="R16" s="218">
        <v>4190853187</v>
      </c>
      <c r="S16" s="222" t="s">
        <v>178</v>
      </c>
      <c r="T16" s="260" t="s">
        <v>117</v>
      </c>
      <c r="U16" s="186">
        <v>2394773250</v>
      </c>
      <c r="V16" s="222" t="s">
        <v>148</v>
      </c>
      <c r="W16" s="248" t="s">
        <v>149</v>
      </c>
      <c r="X16" s="186">
        <v>4190853187</v>
      </c>
      <c r="Y16" s="54" t="s">
        <v>38</v>
      </c>
      <c r="Z16" s="126" t="s">
        <v>150</v>
      </c>
    </row>
    <row r="17" spans="1:26" ht="44" customHeight="1" x14ac:dyDescent="0.3">
      <c r="A17" s="62">
        <v>3</v>
      </c>
      <c r="B17" s="199" t="s">
        <v>139</v>
      </c>
      <c r="C17" s="32" t="s">
        <v>140</v>
      </c>
      <c r="D17" s="230" t="s">
        <v>141</v>
      </c>
      <c r="E17" s="126" t="s">
        <v>76</v>
      </c>
      <c r="F17" s="40">
        <v>12868437000</v>
      </c>
      <c r="G17" s="31" t="s">
        <v>142</v>
      </c>
      <c r="H17" s="202">
        <v>11973866249</v>
      </c>
      <c r="I17" s="279" t="s">
        <v>143</v>
      </c>
      <c r="J17" s="233" t="s">
        <v>144</v>
      </c>
      <c r="K17" s="29" t="s">
        <v>140</v>
      </c>
      <c r="L17" s="234" t="s">
        <v>145</v>
      </c>
      <c r="M17" s="180" t="s">
        <v>146</v>
      </c>
      <c r="N17" s="181" t="s">
        <v>147</v>
      </c>
      <c r="O17" s="221" t="s">
        <v>138</v>
      </c>
      <c r="P17" s="56">
        <v>1</v>
      </c>
      <c r="Q17" s="236" t="s">
        <v>302</v>
      </c>
      <c r="R17" s="218">
        <f>H17*5%-1</f>
        <v>598693311.45000005</v>
      </c>
      <c r="S17" s="222" t="s">
        <v>303</v>
      </c>
      <c r="T17" s="260" t="s">
        <v>304</v>
      </c>
      <c r="U17" s="186">
        <f>R17</f>
        <v>598693311.45000005</v>
      </c>
      <c r="V17" s="54" t="s">
        <v>38</v>
      </c>
      <c r="W17" s="189" t="s">
        <v>38</v>
      </c>
      <c r="X17" s="212" t="s">
        <v>38</v>
      </c>
      <c r="Y17" s="189" t="s">
        <v>38</v>
      </c>
      <c r="Z17" s="126" t="s">
        <v>150</v>
      </c>
    </row>
    <row r="18" spans="1:26" ht="44" customHeight="1" x14ac:dyDescent="0.3">
      <c r="A18" s="62">
        <v>4</v>
      </c>
      <c r="B18" s="285" t="s">
        <v>224</v>
      </c>
      <c r="C18" s="32" t="s">
        <v>140</v>
      </c>
      <c r="D18" s="230" t="s">
        <v>225</v>
      </c>
      <c r="E18" s="126" t="s">
        <v>39</v>
      </c>
      <c r="F18" s="40">
        <v>12868437000</v>
      </c>
      <c r="G18" s="31" t="s">
        <v>218</v>
      </c>
      <c r="H18" s="27">
        <v>298923000</v>
      </c>
      <c r="I18" s="279" t="s">
        <v>226</v>
      </c>
      <c r="J18" s="233" t="s">
        <v>144</v>
      </c>
      <c r="K18" s="30" t="s">
        <v>140</v>
      </c>
      <c r="L18" s="259" t="s">
        <v>145</v>
      </c>
      <c r="M18" s="180" t="s">
        <v>146</v>
      </c>
      <c r="N18" s="181" t="s">
        <v>227</v>
      </c>
      <c r="O18" s="277" t="s">
        <v>228</v>
      </c>
      <c r="P18" s="217">
        <v>1</v>
      </c>
      <c r="Q18" s="208">
        <v>1</v>
      </c>
      <c r="R18" s="278">
        <v>298923000</v>
      </c>
      <c r="S18" s="222" t="s">
        <v>290</v>
      </c>
      <c r="T18" s="248" t="s">
        <v>291</v>
      </c>
      <c r="U18" s="186">
        <f>R18</f>
        <v>298923000</v>
      </c>
      <c r="V18" s="54" t="s">
        <v>38</v>
      </c>
      <c r="W18" s="189" t="s">
        <v>38</v>
      </c>
      <c r="X18" s="212" t="s">
        <v>38</v>
      </c>
      <c r="Y18" s="189" t="s">
        <v>38</v>
      </c>
      <c r="Z18" s="126" t="s">
        <v>150</v>
      </c>
    </row>
    <row r="19" spans="1:26" ht="41.5" customHeight="1" x14ac:dyDescent="0.3">
      <c r="A19" s="62">
        <v>5</v>
      </c>
      <c r="B19" s="197" t="s">
        <v>130</v>
      </c>
      <c r="C19" s="29" t="s">
        <v>131</v>
      </c>
      <c r="D19" s="251" t="s">
        <v>132</v>
      </c>
      <c r="E19" s="182" t="s">
        <v>39</v>
      </c>
      <c r="F19" s="39">
        <v>120000000</v>
      </c>
      <c r="G19" s="181" t="s">
        <v>52</v>
      </c>
      <c r="H19" s="37">
        <v>119880000</v>
      </c>
      <c r="I19" s="280" t="s">
        <v>133</v>
      </c>
      <c r="J19" s="80" t="s">
        <v>134</v>
      </c>
      <c r="K19" s="29" t="s">
        <v>131</v>
      </c>
      <c r="L19" s="29" t="s">
        <v>135</v>
      </c>
      <c r="M19" s="35" t="s">
        <v>136</v>
      </c>
      <c r="N19" s="53" t="s">
        <v>137</v>
      </c>
      <c r="O19" s="30" t="s">
        <v>135</v>
      </c>
      <c r="P19" s="56">
        <v>1</v>
      </c>
      <c r="Q19" s="56">
        <v>1</v>
      </c>
      <c r="R19" s="49">
        <f>H19</f>
        <v>119880000</v>
      </c>
      <c r="S19" s="227" t="s">
        <v>156</v>
      </c>
      <c r="T19" s="137" t="s">
        <v>138</v>
      </c>
      <c r="U19" s="49">
        <f t="shared" ref="U19:U27" si="0">R19</f>
        <v>119880000</v>
      </c>
      <c r="V19" s="54" t="s">
        <v>38</v>
      </c>
      <c r="W19" s="189" t="s">
        <v>38</v>
      </c>
      <c r="X19" s="212" t="s">
        <v>38</v>
      </c>
      <c r="Y19" s="189" t="s">
        <v>38</v>
      </c>
      <c r="Z19" s="54" t="s">
        <v>40</v>
      </c>
    </row>
    <row r="20" spans="1:26" ht="59" customHeight="1" x14ac:dyDescent="0.3">
      <c r="A20" s="62">
        <v>6</v>
      </c>
      <c r="B20" s="266" t="s">
        <v>217</v>
      </c>
      <c r="C20" s="29" t="s">
        <v>131</v>
      </c>
      <c r="D20" s="230" t="s">
        <v>216</v>
      </c>
      <c r="E20" s="182" t="s">
        <v>39</v>
      </c>
      <c r="F20" s="43">
        <v>60000000</v>
      </c>
      <c r="G20" s="31" t="s">
        <v>218</v>
      </c>
      <c r="H20" s="27">
        <v>59820000</v>
      </c>
      <c r="I20" s="280" t="s">
        <v>219</v>
      </c>
      <c r="J20" s="213" t="s">
        <v>99</v>
      </c>
      <c r="K20" s="29" t="s">
        <v>131</v>
      </c>
      <c r="L20" s="29" t="s">
        <v>220</v>
      </c>
      <c r="M20" s="31" t="s">
        <v>90</v>
      </c>
      <c r="N20" s="53" t="s">
        <v>221</v>
      </c>
      <c r="O20" s="29" t="s">
        <v>220</v>
      </c>
      <c r="P20" s="56">
        <v>1</v>
      </c>
      <c r="Q20" s="56">
        <v>1</v>
      </c>
      <c r="R20" s="49">
        <f>H20</f>
        <v>59820000</v>
      </c>
      <c r="S20" s="261" t="s">
        <v>222</v>
      </c>
      <c r="T20" s="137" t="s">
        <v>223</v>
      </c>
      <c r="U20" s="49">
        <f t="shared" si="0"/>
        <v>59820000</v>
      </c>
      <c r="V20" s="54" t="s">
        <v>38</v>
      </c>
      <c r="W20" s="189" t="s">
        <v>38</v>
      </c>
      <c r="X20" s="212" t="s">
        <v>38</v>
      </c>
      <c r="Y20" s="189" t="s">
        <v>38</v>
      </c>
      <c r="Z20" s="54" t="s">
        <v>40</v>
      </c>
    </row>
    <row r="21" spans="1:26" ht="40" customHeight="1" x14ac:dyDescent="0.3">
      <c r="A21" s="62">
        <v>7</v>
      </c>
      <c r="B21" s="262" t="s">
        <v>160</v>
      </c>
      <c r="C21" s="237" t="s">
        <v>162</v>
      </c>
      <c r="D21" s="200" t="s">
        <v>161</v>
      </c>
      <c r="E21" s="126" t="s">
        <v>39</v>
      </c>
      <c r="F21" s="119">
        <v>145712000</v>
      </c>
      <c r="G21" s="31" t="s">
        <v>52</v>
      </c>
      <c r="H21" s="203">
        <v>145599000</v>
      </c>
      <c r="I21" s="281" t="s">
        <v>163</v>
      </c>
      <c r="J21" s="233" t="s">
        <v>164</v>
      </c>
      <c r="K21" s="30" t="s">
        <v>162</v>
      </c>
      <c r="L21" s="45" t="s">
        <v>166</v>
      </c>
      <c r="M21" s="180" t="s">
        <v>136</v>
      </c>
      <c r="N21" s="181" t="s">
        <v>165</v>
      </c>
      <c r="O21" s="223" t="s">
        <v>167</v>
      </c>
      <c r="P21" s="207">
        <v>1</v>
      </c>
      <c r="Q21" s="208">
        <v>1</v>
      </c>
      <c r="R21" s="218">
        <v>138319050</v>
      </c>
      <c r="S21" s="222" t="s">
        <v>168</v>
      </c>
      <c r="T21" s="260" t="s">
        <v>166</v>
      </c>
      <c r="U21" s="186">
        <f t="shared" si="0"/>
        <v>138319050</v>
      </c>
      <c r="V21" s="189" t="s">
        <v>38</v>
      </c>
      <c r="W21" s="212" t="s">
        <v>38</v>
      </c>
      <c r="X21" s="189" t="s">
        <v>38</v>
      </c>
      <c r="Y21" s="54" t="s">
        <v>38</v>
      </c>
      <c r="Z21" s="126" t="s">
        <v>169</v>
      </c>
    </row>
    <row r="22" spans="1:26" ht="47.5" customHeight="1" x14ac:dyDescent="0.3">
      <c r="A22" s="62">
        <v>8</v>
      </c>
      <c r="B22" s="239" t="s">
        <v>179</v>
      </c>
      <c r="C22" s="30" t="s">
        <v>180</v>
      </c>
      <c r="D22" s="240" t="s">
        <v>86</v>
      </c>
      <c r="E22" s="157" t="s">
        <v>39</v>
      </c>
      <c r="F22" s="241">
        <v>76000000</v>
      </c>
      <c r="G22" s="148" t="s">
        <v>218</v>
      </c>
      <c r="H22" s="301">
        <v>75524000</v>
      </c>
      <c r="I22" s="282" t="s">
        <v>182</v>
      </c>
      <c r="J22" s="243" t="s">
        <v>99</v>
      </c>
      <c r="K22" s="32" t="s">
        <v>180</v>
      </c>
      <c r="L22" s="30" t="s">
        <v>183</v>
      </c>
      <c r="M22" s="244" t="s">
        <v>136</v>
      </c>
      <c r="N22" s="245" t="s">
        <v>184</v>
      </c>
      <c r="O22" s="226" t="s">
        <v>185</v>
      </c>
      <c r="P22" s="246">
        <v>1</v>
      </c>
      <c r="Q22" s="224">
        <v>1</v>
      </c>
      <c r="R22" s="218">
        <v>71747800</v>
      </c>
      <c r="S22" s="247" t="s">
        <v>186</v>
      </c>
      <c r="T22" s="248" t="s">
        <v>187</v>
      </c>
      <c r="U22" s="218">
        <f t="shared" si="0"/>
        <v>71747800</v>
      </c>
      <c r="V22" s="249" t="s">
        <v>38</v>
      </c>
      <c r="W22" s="250" t="s">
        <v>38</v>
      </c>
      <c r="X22" s="249" t="s">
        <v>38</v>
      </c>
      <c r="Y22" s="121" t="s">
        <v>38</v>
      </c>
      <c r="Z22" s="157" t="s">
        <v>40</v>
      </c>
    </row>
    <row r="23" spans="1:26" ht="47.5" customHeight="1" x14ac:dyDescent="0.3">
      <c r="A23" s="62">
        <v>9</v>
      </c>
      <c r="B23" s="199" t="s">
        <v>292</v>
      </c>
      <c r="C23" s="201" t="s">
        <v>203</v>
      </c>
      <c r="D23" s="302" t="s">
        <v>209</v>
      </c>
      <c r="E23" s="157" t="s">
        <v>39</v>
      </c>
      <c r="F23" s="241">
        <v>15000000</v>
      </c>
      <c r="G23" s="31" t="s">
        <v>218</v>
      </c>
      <c r="H23" s="241">
        <v>14951000</v>
      </c>
      <c r="I23" s="282" t="s">
        <v>293</v>
      </c>
      <c r="J23" s="243" t="s">
        <v>99</v>
      </c>
      <c r="K23" s="29" t="s">
        <v>203</v>
      </c>
      <c r="L23" s="29" t="s">
        <v>206</v>
      </c>
      <c r="M23" s="31" t="s">
        <v>90</v>
      </c>
      <c r="N23" s="303" t="s">
        <v>294</v>
      </c>
      <c r="O23" s="225" t="s">
        <v>206</v>
      </c>
      <c r="P23" s="217">
        <v>1</v>
      </c>
      <c r="Q23" s="208">
        <v>1</v>
      </c>
      <c r="R23" s="186">
        <f>H23</f>
        <v>14951000</v>
      </c>
      <c r="S23" s="261" t="s">
        <v>300</v>
      </c>
      <c r="T23" s="260" t="s">
        <v>286</v>
      </c>
      <c r="U23" s="218">
        <f>R23</f>
        <v>14951000</v>
      </c>
      <c r="V23" s="249" t="s">
        <v>38</v>
      </c>
      <c r="W23" s="250" t="s">
        <v>38</v>
      </c>
      <c r="X23" s="249" t="s">
        <v>38</v>
      </c>
      <c r="Y23" s="121" t="s">
        <v>38</v>
      </c>
      <c r="Z23" s="157" t="s">
        <v>40</v>
      </c>
    </row>
    <row r="24" spans="1:26" ht="47.5" customHeight="1" x14ac:dyDescent="0.3">
      <c r="A24" s="62">
        <v>10</v>
      </c>
      <c r="B24" s="199" t="s">
        <v>296</v>
      </c>
      <c r="C24" s="29" t="s">
        <v>180</v>
      </c>
      <c r="D24" s="200" t="s">
        <v>297</v>
      </c>
      <c r="E24" s="157" t="s">
        <v>39</v>
      </c>
      <c r="F24" s="241">
        <v>9000000</v>
      </c>
      <c r="G24" s="148" t="s">
        <v>218</v>
      </c>
      <c r="H24" s="301">
        <v>8989000</v>
      </c>
      <c r="I24" s="282" t="s">
        <v>298</v>
      </c>
      <c r="J24" s="243" t="s">
        <v>99</v>
      </c>
      <c r="K24" s="29" t="s">
        <v>180</v>
      </c>
      <c r="L24" s="29" t="s">
        <v>183</v>
      </c>
      <c r="M24" s="180" t="s">
        <v>136</v>
      </c>
      <c r="N24" s="303" t="s">
        <v>299</v>
      </c>
      <c r="O24" s="225" t="s">
        <v>185</v>
      </c>
      <c r="P24" s="217">
        <v>1</v>
      </c>
      <c r="Q24" s="208">
        <v>1</v>
      </c>
      <c r="R24" s="186">
        <f>H24</f>
        <v>8989000</v>
      </c>
      <c r="S24" s="261" t="s">
        <v>295</v>
      </c>
      <c r="T24" s="260" t="s">
        <v>187</v>
      </c>
      <c r="U24" s="218">
        <f>R24</f>
        <v>8989000</v>
      </c>
      <c r="V24" s="249"/>
      <c r="W24" s="250"/>
      <c r="X24" s="249"/>
      <c r="Y24" s="121"/>
      <c r="Z24" s="157"/>
    </row>
    <row r="25" spans="1:26" ht="47.5" customHeight="1" x14ac:dyDescent="0.3">
      <c r="A25" s="62">
        <v>11</v>
      </c>
      <c r="B25" s="199" t="s">
        <v>84</v>
      </c>
      <c r="C25" s="29" t="s">
        <v>85</v>
      </c>
      <c r="D25" s="200" t="s">
        <v>86</v>
      </c>
      <c r="E25" s="126" t="s">
        <v>39</v>
      </c>
      <c r="F25" s="43">
        <v>197000000</v>
      </c>
      <c r="G25" s="31" t="s">
        <v>52</v>
      </c>
      <c r="H25" s="27">
        <v>196400000</v>
      </c>
      <c r="I25" s="279" t="s">
        <v>87</v>
      </c>
      <c r="J25" s="213" t="s">
        <v>88</v>
      </c>
      <c r="K25" s="214" t="s">
        <v>85</v>
      </c>
      <c r="L25" s="214" t="s">
        <v>89</v>
      </c>
      <c r="M25" s="180" t="s">
        <v>90</v>
      </c>
      <c r="N25" s="215" t="s">
        <v>91</v>
      </c>
      <c r="O25" s="216" t="s">
        <v>92</v>
      </c>
      <c r="P25" s="217">
        <v>1</v>
      </c>
      <c r="Q25" s="208">
        <v>0.05</v>
      </c>
      <c r="R25" s="218">
        <v>9820000</v>
      </c>
      <c r="S25" s="209" t="s">
        <v>93</v>
      </c>
      <c r="T25" s="219" t="s">
        <v>94</v>
      </c>
      <c r="U25" s="188">
        <f t="shared" si="0"/>
        <v>9820000</v>
      </c>
      <c r="V25" s="189" t="s">
        <v>38</v>
      </c>
      <c r="W25" s="212" t="s">
        <v>38</v>
      </c>
      <c r="X25" s="189" t="s">
        <v>38</v>
      </c>
      <c r="Y25" s="54" t="s">
        <v>38</v>
      </c>
      <c r="Z25" s="126" t="s">
        <v>40</v>
      </c>
    </row>
    <row r="26" spans="1:26" ht="47.5" customHeight="1" x14ac:dyDescent="0.3">
      <c r="A26" s="62">
        <v>12</v>
      </c>
      <c r="B26" s="239" t="s">
        <v>196</v>
      </c>
      <c r="C26" s="30" t="s">
        <v>197</v>
      </c>
      <c r="D26" s="254" t="s">
        <v>198</v>
      </c>
      <c r="E26" s="157" t="s">
        <v>76</v>
      </c>
      <c r="F26" s="33">
        <v>541000000</v>
      </c>
      <c r="G26" s="148" t="s">
        <v>218</v>
      </c>
      <c r="H26" s="75">
        <v>539172000</v>
      </c>
      <c r="I26" s="283" t="s">
        <v>205</v>
      </c>
      <c r="J26" s="243" t="s">
        <v>99</v>
      </c>
      <c r="K26" s="30" t="s">
        <v>166</v>
      </c>
      <c r="L26" s="252" t="s">
        <v>199</v>
      </c>
      <c r="M26" s="35" t="s">
        <v>101</v>
      </c>
      <c r="N26" s="263" t="s">
        <v>200</v>
      </c>
      <c r="O26" s="264" t="s">
        <v>201</v>
      </c>
      <c r="P26" s="265">
        <v>1</v>
      </c>
      <c r="Q26" s="57">
        <v>0.95</v>
      </c>
      <c r="R26" s="50">
        <f>H26*95%</f>
        <v>512213400</v>
      </c>
      <c r="S26" s="227" t="s">
        <v>212</v>
      </c>
      <c r="T26" s="137" t="s">
        <v>213</v>
      </c>
      <c r="U26" s="49">
        <f t="shared" si="0"/>
        <v>512213400</v>
      </c>
      <c r="V26" s="54" t="s">
        <v>38</v>
      </c>
      <c r="W26" s="189" t="s">
        <v>38</v>
      </c>
      <c r="X26" s="212" t="s">
        <v>38</v>
      </c>
      <c r="Y26" s="189" t="s">
        <v>38</v>
      </c>
      <c r="Z26" s="54" t="s">
        <v>40</v>
      </c>
    </row>
    <row r="27" spans="1:26" ht="59.5" customHeight="1" x14ac:dyDescent="0.3">
      <c r="A27" s="62">
        <v>13</v>
      </c>
      <c r="B27" s="199" t="s">
        <v>188</v>
      </c>
      <c r="C27" s="201" t="s">
        <v>189</v>
      </c>
      <c r="D27" s="180" t="s">
        <v>171</v>
      </c>
      <c r="E27" s="126" t="s">
        <v>39</v>
      </c>
      <c r="F27" s="27">
        <v>175000000</v>
      </c>
      <c r="G27" s="31" t="s">
        <v>190</v>
      </c>
      <c r="H27" s="43">
        <v>174444000</v>
      </c>
      <c r="I27" s="279" t="s">
        <v>191</v>
      </c>
      <c r="J27" s="213" t="s">
        <v>192</v>
      </c>
      <c r="K27" s="178" t="s">
        <v>189</v>
      </c>
      <c r="L27" s="178" t="s">
        <v>193</v>
      </c>
      <c r="M27" s="180" t="s">
        <v>136</v>
      </c>
      <c r="N27" s="238" t="s">
        <v>194</v>
      </c>
      <c r="O27" s="225" t="s">
        <v>195</v>
      </c>
      <c r="P27" s="217">
        <v>1</v>
      </c>
      <c r="Q27" s="55">
        <v>0.95</v>
      </c>
      <c r="R27" s="186">
        <v>165721800</v>
      </c>
      <c r="S27" s="261" t="s">
        <v>214</v>
      </c>
      <c r="T27" s="137" t="s">
        <v>215</v>
      </c>
      <c r="U27" s="186">
        <f t="shared" si="0"/>
        <v>165721800</v>
      </c>
      <c r="V27" s="189" t="s">
        <v>38</v>
      </c>
      <c r="W27" s="212" t="s">
        <v>38</v>
      </c>
      <c r="X27" s="189" t="s">
        <v>38</v>
      </c>
      <c r="Y27" s="54" t="s">
        <v>38</v>
      </c>
      <c r="Z27" s="126" t="s">
        <v>40</v>
      </c>
    </row>
    <row r="28" spans="1:26" ht="47.5" customHeight="1" x14ac:dyDescent="0.3">
      <c r="A28" s="62">
        <v>14</v>
      </c>
      <c r="B28" s="199" t="s">
        <v>96</v>
      </c>
      <c r="C28" s="201" t="s">
        <v>97</v>
      </c>
      <c r="D28" s="289" t="s">
        <v>95</v>
      </c>
      <c r="E28" s="157" t="s">
        <v>76</v>
      </c>
      <c r="F28" s="39">
        <v>916221750</v>
      </c>
      <c r="G28" s="35" t="s">
        <v>52</v>
      </c>
      <c r="H28" s="37">
        <v>887445000</v>
      </c>
      <c r="I28" s="279" t="s">
        <v>98</v>
      </c>
      <c r="J28" s="213" t="s">
        <v>99</v>
      </c>
      <c r="K28" s="178" t="s">
        <v>97</v>
      </c>
      <c r="L28" s="178" t="s">
        <v>100</v>
      </c>
      <c r="M28" s="180" t="s">
        <v>101</v>
      </c>
      <c r="N28" s="147" t="s">
        <v>102</v>
      </c>
      <c r="O28" s="206" t="s">
        <v>103</v>
      </c>
      <c r="P28" s="56">
        <v>1</v>
      </c>
      <c r="Q28" s="56">
        <v>1</v>
      </c>
      <c r="R28" s="218">
        <v>791945250</v>
      </c>
      <c r="S28" s="227" t="s">
        <v>104</v>
      </c>
      <c r="T28" s="219" t="s">
        <v>105</v>
      </c>
      <c r="U28" s="186">
        <f t="shared" ref="U28:U33" si="1">R28</f>
        <v>791945250</v>
      </c>
      <c r="V28" s="227" t="s">
        <v>239</v>
      </c>
      <c r="W28" s="219" t="s">
        <v>105</v>
      </c>
      <c r="X28" s="228">
        <v>54450000</v>
      </c>
      <c r="Y28" s="54" t="s">
        <v>38</v>
      </c>
      <c r="Z28" s="126" t="s">
        <v>106</v>
      </c>
    </row>
    <row r="29" spans="1:26" ht="48.5" customHeight="1" x14ac:dyDescent="0.3">
      <c r="A29" s="62">
        <v>15</v>
      </c>
      <c r="B29" s="199" t="s">
        <v>170</v>
      </c>
      <c r="C29" s="30" t="s">
        <v>162</v>
      </c>
      <c r="D29" s="230" t="s">
        <v>171</v>
      </c>
      <c r="E29" s="126" t="s">
        <v>39</v>
      </c>
      <c r="F29" s="43">
        <v>95550000</v>
      </c>
      <c r="G29" s="31" t="s">
        <v>190</v>
      </c>
      <c r="H29" s="27">
        <v>95344000</v>
      </c>
      <c r="I29" s="28" t="s">
        <v>172</v>
      </c>
      <c r="J29" s="80" t="s">
        <v>234</v>
      </c>
      <c r="K29" s="29" t="str">
        <f>C29</f>
        <v>30 Mei 2023</v>
      </c>
      <c r="L29" s="286" t="s">
        <v>166</v>
      </c>
      <c r="M29" s="180" t="s">
        <v>136</v>
      </c>
      <c r="N29" s="238" t="s">
        <v>174</v>
      </c>
      <c r="O29" s="41" t="s">
        <v>175</v>
      </c>
      <c r="P29" s="56">
        <v>1</v>
      </c>
      <c r="Q29" s="56">
        <v>1</v>
      </c>
      <c r="R29" s="49">
        <f>H29*95%</f>
        <v>90576800</v>
      </c>
      <c r="S29" s="288" t="s">
        <v>235</v>
      </c>
      <c r="T29" s="287" t="s">
        <v>236</v>
      </c>
      <c r="U29" s="49">
        <f t="shared" si="1"/>
        <v>90576800</v>
      </c>
      <c r="V29" s="227" t="s">
        <v>238</v>
      </c>
      <c r="W29" s="219" t="s">
        <v>240</v>
      </c>
      <c r="X29" s="66">
        <f>H29*5%</f>
        <v>4767200</v>
      </c>
      <c r="Y29" s="54" t="s">
        <v>38</v>
      </c>
      <c r="Z29" s="126" t="s">
        <v>237</v>
      </c>
    </row>
    <row r="30" spans="1:26" ht="46" customHeight="1" x14ac:dyDescent="0.3">
      <c r="A30" s="62">
        <v>16</v>
      </c>
      <c r="B30" s="199" t="s">
        <v>202</v>
      </c>
      <c r="C30" s="29" t="s">
        <v>203</v>
      </c>
      <c r="D30" s="230" t="s">
        <v>204</v>
      </c>
      <c r="E30" s="182" t="s">
        <v>39</v>
      </c>
      <c r="F30" s="43">
        <v>35000000</v>
      </c>
      <c r="G30" s="31" t="s">
        <v>181</v>
      </c>
      <c r="H30" s="27">
        <v>34651000</v>
      </c>
      <c r="I30" s="279" t="s">
        <v>205</v>
      </c>
      <c r="J30" s="213" t="s">
        <v>99</v>
      </c>
      <c r="K30" s="258" t="s">
        <v>203</v>
      </c>
      <c r="L30" s="29" t="s">
        <v>206</v>
      </c>
      <c r="M30" s="31" t="s">
        <v>90</v>
      </c>
      <c r="N30" s="53" t="s">
        <v>207</v>
      </c>
      <c r="O30" s="29" t="s">
        <v>206</v>
      </c>
      <c r="P30" s="56">
        <v>1</v>
      </c>
      <c r="Q30" s="56">
        <v>1</v>
      </c>
      <c r="R30" s="49">
        <v>34651000</v>
      </c>
      <c r="S30" s="227" t="s">
        <v>156</v>
      </c>
      <c r="T30" s="137" t="s">
        <v>138</v>
      </c>
      <c r="U30" s="49">
        <f t="shared" si="1"/>
        <v>34651000</v>
      </c>
      <c r="V30" s="227" t="s">
        <v>285</v>
      </c>
      <c r="W30" s="260" t="s">
        <v>286</v>
      </c>
      <c r="X30" s="189" t="s">
        <v>38</v>
      </c>
      <c r="Y30" s="54" t="s">
        <v>38</v>
      </c>
      <c r="Z30" s="54" t="s">
        <v>40</v>
      </c>
    </row>
    <row r="31" spans="1:26" ht="47.5" customHeight="1" x14ac:dyDescent="0.3">
      <c r="A31" s="62">
        <v>17</v>
      </c>
      <c r="B31" s="199" t="s">
        <v>208</v>
      </c>
      <c r="C31" s="29" t="s">
        <v>197</v>
      </c>
      <c r="D31" s="230" t="s">
        <v>209</v>
      </c>
      <c r="E31" s="182" t="s">
        <v>39</v>
      </c>
      <c r="F31" s="43">
        <v>24000000</v>
      </c>
      <c r="G31" s="31" t="s">
        <v>181</v>
      </c>
      <c r="H31" s="27">
        <v>23304450</v>
      </c>
      <c r="I31" s="279" t="s">
        <v>210</v>
      </c>
      <c r="J31" s="213" t="s">
        <v>99</v>
      </c>
      <c r="K31" s="29" t="s">
        <v>166</v>
      </c>
      <c r="L31" s="201" t="s">
        <v>193</v>
      </c>
      <c r="M31" s="31" t="s">
        <v>101</v>
      </c>
      <c r="N31" s="31" t="s">
        <v>211</v>
      </c>
      <c r="O31" s="259" t="s">
        <v>193</v>
      </c>
      <c r="P31" s="56">
        <v>1</v>
      </c>
      <c r="Q31" s="56">
        <v>1</v>
      </c>
      <c r="R31" s="27">
        <v>23304450</v>
      </c>
      <c r="S31" s="227" t="s">
        <v>284</v>
      </c>
      <c r="T31" s="137" t="s">
        <v>266</v>
      </c>
      <c r="U31" s="49">
        <f t="shared" si="1"/>
        <v>23304450</v>
      </c>
      <c r="V31" s="189" t="s">
        <v>38</v>
      </c>
      <c r="W31" s="212" t="s">
        <v>38</v>
      </c>
      <c r="X31" s="189" t="s">
        <v>38</v>
      </c>
      <c r="Y31" s="54" t="s">
        <v>38</v>
      </c>
      <c r="Z31" s="54" t="s">
        <v>40</v>
      </c>
    </row>
    <row r="32" spans="1:26" ht="56" customHeight="1" x14ac:dyDescent="0.3">
      <c r="A32" s="62">
        <v>18</v>
      </c>
      <c r="B32" s="285" t="s">
        <v>277</v>
      </c>
      <c r="C32" s="201" t="s">
        <v>278</v>
      </c>
      <c r="D32" s="230" t="s">
        <v>276</v>
      </c>
      <c r="E32" s="182" t="s">
        <v>39</v>
      </c>
      <c r="F32" s="43">
        <v>180000000</v>
      </c>
      <c r="G32" s="31" t="s">
        <v>52</v>
      </c>
      <c r="H32" s="27">
        <v>179789000</v>
      </c>
      <c r="I32" s="28" t="s">
        <v>279</v>
      </c>
      <c r="J32" s="80" t="s">
        <v>280</v>
      </c>
      <c r="K32" s="252" t="s">
        <v>278</v>
      </c>
      <c r="L32" s="201" t="s">
        <v>281</v>
      </c>
      <c r="M32" s="31" t="s">
        <v>90</v>
      </c>
      <c r="N32" s="31" t="s">
        <v>282</v>
      </c>
      <c r="O32" s="296" t="s">
        <v>283</v>
      </c>
      <c r="P32" s="56">
        <v>1</v>
      </c>
      <c r="Q32" s="56">
        <v>1</v>
      </c>
      <c r="R32" s="49">
        <f>H32*95%</f>
        <v>170799550</v>
      </c>
      <c r="S32" s="227" t="s">
        <v>287</v>
      </c>
      <c r="T32" s="137" t="s">
        <v>288</v>
      </c>
      <c r="U32" s="49">
        <f t="shared" si="1"/>
        <v>170799550</v>
      </c>
      <c r="V32" s="227" t="s">
        <v>289</v>
      </c>
      <c r="W32" s="137" t="s">
        <v>288</v>
      </c>
      <c r="X32" s="66">
        <f>H32*5%</f>
        <v>8989450</v>
      </c>
      <c r="Y32" s="189" t="s">
        <v>38</v>
      </c>
      <c r="Z32" s="54" t="s">
        <v>40</v>
      </c>
    </row>
    <row r="33" spans="1:26" ht="40" customHeight="1" x14ac:dyDescent="0.3">
      <c r="A33" s="62">
        <v>19</v>
      </c>
      <c r="B33" s="189" t="s">
        <v>38</v>
      </c>
      <c r="C33" s="189" t="s">
        <v>38</v>
      </c>
      <c r="D33" s="189" t="s">
        <v>38</v>
      </c>
      <c r="E33" s="126" t="s">
        <v>348</v>
      </c>
      <c r="F33" s="43">
        <v>3044588000</v>
      </c>
      <c r="G33" s="31" t="s">
        <v>190</v>
      </c>
      <c r="H33" s="27">
        <f>F33</f>
        <v>3044588000</v>
      </c>
      <c r="I33" s="28" t="s">
        <v>352</v>
      </c>
      <c r="J33" s="213" t="s">
        <v>99</v>
      </c>
      <c r="K33" s="189" t="s">
        <v>38</v>
      </c>
      <c r="L33" s="189" t="s">
        <v>38</v>
      </c>
      <c r="M33" s="189" t="s">
        <v>38</v>
      </c>
      <c r="N33" s="189" t="s">
        <v>38</v>
      </c>
      <c r="O33" s="189" t="s">
        <v>38</v>
      </c>
      <c r="P33" s="189" t="s">
        <v>38</v>
      </c>
      <c r="Q33" s="189" t="s">
        <v>38</v>
      </c>
      <c r="R33" s="49">
        <f>H33</f>
        <v>3044588000</v>
      </c>
      <c r="S33" s="227" t="s">
        <v>349</v>
      </c>
      <c r="T33" s="137" t="s">
        <v>350</v>
      </c>
      <c r="U33" s="49">
        <f t="shared" si="1"/>
        <v>3044588000</v>
      </c>
      <c r="V33" s="227" t="s">
        <v>351</v>
      </c>
      <c r="W33" s="137" t="s">
        <v>350</v>
      </c>
      <c r="X33" s="66">
        <v>1188000</v>
      </c>
      <c r="Y33" s="189" t="s">
        <v>38</v>
      </c>
      <c r="Z33" s="54" t="s">
        <v>40</v>
      </c>
    </row>
    <row r="34" spans="1:26" ht="40" customHeight="1" x14ac:dyDescent="0.3">
      <c r="A34" s="62">
        <v>20</v>
      </c>
      <c r="B34" s="199" t="s">
        <v>230</v>
      </c>
      <c r="C34" s="201" t="s">
        <v>228</v>
      </c>
      <c r="D34" s="31" t="s">
        <v>353</v>
      </c>
      <c r="E34" s="126" t="s">
        <v>76</v>
      </c>
      <c r="F34" s="43">
        <v>1700000000</v>
      </c>
      <c r="G34" s="31" t="s">
        <v>190</v>
      </c>
      <c r="H34" s="27">
        <v>880882143</v>
      </c>
      <c r="I34" s="28" t="s">
        <v>354</v>
      </c>
      <c r="J34" s="213" t="s">
        <v>99</v>
      </c>
      <c r="K34" s="252" t="s">
        <v>228</v>
      </c>
      <c r="L34" s="201" t="s">
        <v>355</v>
      </c>
      <c r="M34" s="180" t="s">
        <v>136</v>
      </c>
      <c r="N34" s="148" t="s">
        <v>356</v>
      </c>
      <c r="O34" s="201" t="s">
        <v>306</v>
      </c>
      <c r="P34" s="56">
        <v>1</v>
      </c>
      <c r="Q34" s="56">
        <v>1</v>
      </c>
      <c r="R34" s="49">
        <v>880882143</v>
      </c>
      <c r="S34" s="78" t="s">
        <v>357</v>
      </c>
      <c r="T34" s="322" t="s">
        <v>358</v>
      </c>
      <c r="U34" s="323"/>
      <c r="V34" s="323"/>
      <c r="W34" s="323"/>
      <c r="X34" s="323"/>
      <c r="Y34" s="324"/>
      <c r="Z34" s="54" t="s">
        <v>40</v>
      </c>
    </row>
    <row r="35" spans="1:26" ht="40" customHeight="1" x14ac:dyDescent="0.3">
      <c r="A35" s="62">
        <v>21</v>
      </c>
      <c r="B35" s="199" t="s">
        <v>359</v>
      </c>
      <c r="C35" s="201" t="s">
        <v>228</v>
      </c>
      <c r="D35" s="36" t="s">
        <v>360</v>
      </c>
      <c r="E35" s="182" t="s">
        <v>39</v>
      </c>
      <c r="F35" s="43">
        <v>1700000000</v>
      </c>
      <c r="G35" s="31" t="s">
        <v>190</v>
      </c>
      <c r="H35" s="27">
        <v>39887850</v>
      </c>
      <c r="I35" s="28" t="s">
        <v>361</v>
      </c>
      <c r="J35" s="213" t="s">
        <v>99</v>
      </c>
      <c r="K35" s="252" t="s">
        <v>228</v>
      </c>
      <c r="L35" s="201" t="s">
        <v>355</v>
      </c>
      <c r="M35" s="180" t="s">
        <v>136</v>
      </c>
      <c r="N35" s="31"/>
      <c r="O35" s="41"/>
      <c r="P35" s="56">
        <v>1</v>
      </c>
      <c r="Q35" s="56">
        <v>1</v>
      </c>
      <c r="R35" s="49">
        <f>H35</f>
        <v>39887850</v>
      </c>
      <c r="S35" s="78" t="s">
        <v>357</v>
      </c>
      <c r="T35" s="322" t="s">
        <v>358</v>
      </c>
      <c r="U35" s="323"/>
      <c r="V35" s="323"/>
      <c r="W35" s="323"/>
      <c r="X35" s="323"/>
      <c r="Y35" s="324"/>
      <c r="Z35" s="54" t="s">
        <v>40</v>
      </c>
    </row>
    <row r="36" spans="1:26" ht="40" customHeight="1" x14ac:dyDescent="0.3">
      <c r="A36" s="101"/>
      <c r="B36" s="31"/>
      <c r="C36" s="29"/>
      <c r="D36" s="31"/>
      <c r="E36" s="126"/>
      <c r="F36" s="102"/>
      <c r="G36" s="78"/>
      <c r="H36" s="103"/>
      <c r="I36" s="28"/>
      <c r="J36" s="104"/>
      <c r="K36" s="29"/>
      <c r="L36" s="29"/>
      <c r="M36" s="35"/>
      <c r="N36" s="31"/>
      <c r="O36" s="29"/>
      <c r="P36" s="56"/>
      <c r="Q36" s="55"/>
      <c r="R36" s="49"/>
      <c r="S36" s="78"/>
      <c r="T36" s="136"/>
      <c r="U36" s="49"/>
      <c r="V36" s="54"/>
      <c r="W36" s="54"/>
      <c r="X36" s="54"/>
      <c r="Y36" s="54"/>
      <c r="Z36" s="126"/>
    </row>
    <row r="37" spans="1:26" ht="40" customHeight="1" x14ac:dyDescent="0.3">
      <c r="A37" s="101"/>
      <c r="B37" s="125"/>
      <c r="C37" s="107"/>
      <c r="D37" s="125"/>
      <c r="E37" s="160"/>
      <c r="F37" s="108"/>
      <c r="G37" s="78"/>
      <c r="H37" s="103"/>
      <c r="I37" s="28"/>
      <c r="J37" s="104"/>
      <c r="K37" s="29"/>
      <c r="L37" s="29"/>
      <c r="M37" s="35"/>
      <c r="N37" s="148"/>
      <c r="O37" s="29"/>
      <c r="P37" s="56"/>
      <c r="Q37" s="55"/>
      <c r="R37" s="49"/>
      <c r="S37" s="78"/>
      <c r="T37" s="136"/>
      <c r="U37" s="49"/>
      <c r="V37" s="54"/>
      <c r="W37" s="54"/>
      <c r="X37" s="54"/>
      <c r="Y37" s="54"/>
      <c r="Z37" s="126"/>
    </row>
    <row r="38" spans="1:26" ht="29.25" customHeight="1" x14ac:dyDescent="0.3">
      <c r="A38" s="90"/>
      <c r="B38" s="168"/>
      <c r="C38" s="67"/>
      <c r="D38" s="62"/>
      <c r="E38" s="126"/>
      <c r="F38" s="62"/>
      <c r="G38" s="62"/>
      <c r="H38" s="54"/>
      <c r="I38" s="54"/>
      <c r="J38" s="54"/>
      <c r="K38" s="62"/>
      <c r="L38" s="62"/>
      <c r="M38" s="62"/>
      <c r="N38" s="126"/>
      <c r="O38" s="62"/>
      <c r="P38" s="62"/>
      <c r="Q38" s="54"/>
      <c r="R38" s="66"/>
      <c r="S38" s="54"/>
      <c r="T38" s="133"/>
      <c r="U38" s="66"/>
      <c r="V38" s="54"/>
      <c r="W38" s="54"/>
      <c r="X38" s="54"/>
      <c r="Y38" s="54"/>
      <c r="Z38" s="62"/>
    </row>
    <row r="39" spans="1:26" s="14" customFormat="1" ht="29.25" customHeight="1" x14ac:dyDescent="0.35">
      <c r="A39" s="318" t="s">
        <v>9</v>
      </c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20"/>
    </row>
    <row r="40" spans="1:26" ht="57.5" customHeight="1" x14ac:dyDescent="0.3">
      <c r="A40" s="62">
        <v>1</v>
      </c>
      <c r="B40" s="180" t="s">
        <v>71</v>
      </c>
      <c r="C40" s="192" t="s">
        <v>74</v>
      </c>
      <c r="D40" s="193" t="s">
        <v>75</v>
      </c>
      <c r="E40" s="194" t="s">
        <v>76</v>
      </c>
      <c r="F40" s="33">
        <v>443130000</v>
      </c>
      <c r="G40" s="181" t="s">
        <v>52</v>
      </c>
      <c r="H40" s="37">
        <v>408059856</v>
      </c>
      <c r="I40" s="279" t="s">
        <v>77</v>
      </c>
      <c r="J40" s="104" t="s">
        <v>80</v>
      </c>
      <c r="K40" s="178" t="s">
        <v>66</v>
      </c>
      <c r="L40" s="185" t="s">
        <v>65</v>
      </c>
      <c r="M40" s="181" t="s">
        <v>67</v>
      </c>
      <c r="N40" s="181" t="s">
        <v>68</v>
      </c>
      <c r="O40" s="191" t="s">
        <v>69</v>
      </c>
      <c r="P40" s="56">
        <v>1</v>
      </c>
      <c r="Q40" s="56">
        <v>1</v>
      </c>
      <c r="R40" s="49"/>
      <c r="S40" s="80" t="s">
        <v>70</v>
      </c>
      <c r="T40" s="132"/>
      <c r="U40" s="123"/>
      <c r="V40" s="54" t="s">
        <v>38</v>
      </c>
      <c r="W40" s="189" t="s">
        <v>38</v>
      </c>
      <c r="X40" s="212" t="s">
        <v>38</v>
      </c>
      <c r="Y40" s="189" t="s">
        <v>38</v>
      </c>
      <c r="Z40" s="54" t="s">
        <v>40</v>
      </c>
    </row>
    <row r="41" spans="1:26" ht="50" customHeight="1" x14ac:dyDescent="0.3">
      <c r="A41" s="62">
        <v>2</v>
      </c>
      <c r="B41" s="180" t="s">
        <v>72</v>
      </c>
      <c r="C41" s="192" t="s">
        <v>74</v>
      </c>
      <c r="D41" s="193" t="s">
        <v>75</v>
      </c>
      <c r="E41" s="194" t="s">
        <v>76</v>
      </c>
      <c r="F41" s="196">
        <v>384000000</v>
      </c>
      <c r="G41" s="181" t="s">
        <v>52</v>
      </c>
      <c r="H41" s="195">
        <v>373729848</v>
      </c>
      <c r="I41" s="279" t="s">
        <v>78</v>
      </c>
      <c r="J41" s="104" t="s">
        <v>80</v>
      </c>
      <c r="K41" s="178" t="s">
        <v>66</v>
      </c>
      <c r="L41" s="185" t="s">
        <v>65</v>
      </c>
      <c r="M41" s="181" t="s">
        <v>67</v>
      </c>
      <c r="N41" s="181" t="s">
        <v>82</v>
      </c>
      <c r="O41" s="191" t="s">
        <v>69</v>
      </c>
      <c r="P41" s="56">
        <v>1</v>
      </c>
      <c r="Q41" s="56">
        <v>1</v>
      </c>
      <c r="R41" s="186"/>
      <c r="S41" s="80" t="s">
        <v>70</v>
      </c>
      <c r="T41" s="187"/>
      <c r="U41" s="188"/>
      <c r="V41" s="54" t="s">
        <v>38</v>
      </c>
      <c r="W41" s="189" t="s">
        <v>38</v>
      </c>
      <c r="X41" s="212" t="s">
        <v>38</v>
      </c>
      <c r="Y41" s="189" t="s">
        <v>38</v>
      </c>
      <c r="Z41" s="54" t="s">
        <v>40</v>
      </c>
    </row>
    <row r="42" spans="1:26" ht="56" customHeight="1" x14ac:dyDescent="0.3">
      <c r="A42" s="62">
        <v>3</v>
      </c>
      <c r="B42" s="180" t="s">
        <v>73</v>
      </c>
      <c r="C42" s="192" t="s">
        <v>74</v>
      </c>
      <c r="D42" s="193" t="s">
        <v>75</v>
      </c>
      <c r="E42" s="194" t="s">
        <v>76</v>
      </c>
      <c r="F42" s="196">
        <v>55650000</v>
      </c>
      <c r="G42" s="181" t="s">
        <v>52</v>
      </c>
      <c r="H42" s="195">
        <v>45339984</v>
      </c>
      <c r="I42" s="279" t="s">
        <v>79</v>
      </c>
      <c r="J42" s="104" t="s">
        <v>80</v>
      </c>
      <c r="K42" s="178" t="s">
        <v>66</v>
      </c>
      <c r="L42" s="185" t="s">
        <v>65</v>
      </c>
      <c r="M42" s="181" t="s">
        <v>67</v>
      </c>
      <c r="N42" s="181" t="s">
        <v>83</v>
      </c>
      <c r="O42" s="191" t="s">
        <v>69</v>
      </c>
      <c r="P42" s="56">
        <v>1</v>
      </c>
      <c r="Q42" s="56">
        <v>1</v>
      </c>
      <c r="R42" s="186"/>
      <c r="S42" s="80" t="s">
        <v>70</v>
      </c>
      <c r="T42" s="135"/>
      <c r="U42" s="50"/>
      <c r="V42" s="54" t="s">
        <v>38</v>
      </c>
      <c r="W42" s="189" t="s">
        <v>38</v>
      </c>
      <c r="X42" s="212" t="s">
        <v>38</v>
      </c>
      <c r="Y42" s="189" t="s">
        <v>38</v>
      </c>
      <c r="Z42" s="54" t="s">
        <v>40</v>
      </c>
    </row>
    <row r="43" spans="1:26" ht="50" customHeight="1" x14ac:dyDescent="0.3">
      <c r="A43" s="62">
        <v>4</v>
      </c>
      <c r="B43" s="180" t="s">
        <v>61</v>
      </c>
      <c r="C43" s="178" t="s">
        <v>51</v>
      </c>
      <c r="D43" s="181" t="s">
        <v>62</v>
      </c>
      <c r="E43" s="182" t="s">
        <v>39</v>
      </c>
      <c r="F43" s="196">
        <v>185000000</v>
      </c>
      <c r="G43" s="181" t="s">
        <v>52</v>
      </c>
      <c r="H43" s="195">
        <v>169391000</v>
      </c>
      <c r="I43" s="279" t="s">
        <v>63</v>
      </c>
      <c r="J43" s="184" t="s">
        <v>64</v>
      </c>
      <c r="K43" s="178" t="s">
        <v>66</v>
      </c>
      <c r="L43" s="185" t="s">
        <v>65</v>
      </c>
      <c r="M43" s="181" t="s">
        <v>67</v>
      </c>
      <c r="N43" s="181" t="s">
        <v>81</v>
      </c>
      <c r="O43" s="191" t="s">
        <v>69</v>
      </c>
      <c r="P43" s="56">
        <v>1</v>
      </c>
      <c r="Q43" s="56">
        <v>1</v>
      </c>
      <c r="R43" s="186"/>
      <c r="S43" s="80" t="s">
        <v>70</v>
      </c>
      <c r="T43" s="134"/>
      <c r="U43" s="49"/>
      <c r="V43" s="54" t="s">
        <v>38</v>
      </c>
      <c r="W43" s="189" t="s">
        <v>38</v>
      </c>
      <c r="X43" s="212" t="s">
        <v>38</v>
      </c>
      <c r="Y43" s="189" t="s">
        <v>38</v>
      </c>
      <c r="Z43" s="54" t="s">
        <v>40</v>
      </c>
    </row>
    <row r="44" spans="1:26" ht="51.5" customHeight="1" x14ac:dyDescent="0.3">
      <c r="A44" s="62">
        <v>5</v>
      </c>
      <c r="B44" s="197" t="s">
        <v>96</v>
      </c>
      <c r="C44" s="201" t="s">
        <v>97</v>
      </c>
      <c r="D44" s="229" t="s">
        <v>107</v>
      </c>
      <c r="E44" s="182" t="s">
        <v>39</v>
      </c>
      <c r="F44" s="47">
        <v>28776750</v>
      </c>
      <c r="G44" s="181" t="s">
        <v>52</v>
      </c>
      <c r="H44" s="27">
        <v>28776750</v>
      </c>
      <c r="I44" s="279" t="s">
        <v>108</v>
      </c>
      <c r="J44" s="213" t="s">
        <v>99</v>
      </c>
      <c r="K44" s="178" t="s">
        <v>97</v>
      </c>
      <c r="L44" s="178" t="s">
        <v>100</v>
      </c>
      <c r="M44" s="180" t="s">
        <v>101</v>
      </c>
      <c r="N44" s="31" t="s">
        <v>109</v>
      </c>
      <c r="O44" s="31" t="s">
        <v>103</v>
      </c>
      <c r="P44" s="56">
        <v>1</v>
      </c>
      <c r="Q44" s="56">
        <v>1</v>
      </c>
      <c r="R44" s="66">
        <f>H44</f>
        <v>28776750</v>
      </c>
      <c r="S44" s="227" t="s">
        <v>241</v>
      </c>
      <c r="T44" s="133" t="s">
        <v>111</v>
      </c>
      <c r="U44" s="124">
        <f t="shared" ref="U44:U49" si="2">R44</f>
        <v>28776750</v>
      </c>
      <c r="V44" s="189" t="s">
        <v>38</v>
      </c>
      <c r="W44" s="212" t="s">
        <v>38</v>
      </c>
      <c r="X44" s="189" t="s">
        <v>38</v>
      </c>
      <c r="Y44" s="54" t="s">
        <v>38</v>
      </c>
      <c r="Z44" s="62" t="s">
        <v>106</v>
      </c>
    </row>
    <row r="45" spans="1:26" ht="45" customHeight="1" x14ac:dyDescent="0.3">
      <c r="A45" s="62">
        <v>6</v>
      </c>
      <c r="B45" s="199" t="s">
        <v>112</v>
      </c>
      <c r="C45" s="30" t="s">
        <v>113</v>
      </c>
      <c r="D45" s="313" t="s">
        <v>114</v>
      </c>
      <c r="E45" s="310" t="s">
        <v>39</v>
      </c>
      <c r="F45" s="231">
        <v>185000000</v>
      </c>
      <c r="G45" s="53" t="s">
        <v>190</v>
      </c>
      <c r="H45" s="231">
        <v>177250000</v>
      </c>
      <c r="I45" s="290" t="s">
        <v>115</v>
      </c>
      <c r="J45" s="213" t="s">
        <v>116</v>
      </c>
      <c r="K45" s="30" t="s">
        <v>117</v>
      </c>
      <c r="L45" s="185" t="s">
        <v>65</v>
      </c>
      <c r="M45" s="31" t="s">
        <v>126</v>
      </c>
      <c r="N45" s="31" t="s">
        <v>118</v>
      </c>
      <c r="O45" s="48" t="s">
        <v>119</v>
      </c>
      <c r="P45" s="56">
        <v>1</v>
      </c>
      <c r="Q45" s="56">
        <v>0.7</v>
      </c>
      <c r="R45" s="49">
        <v>124750000</v>
      </c>
      <c r="S45" s="227" t="s">
        <v>242</v>
      </c>
      <c r="T45" s="133" t="s">
        <v>121</v>
      </c>
      <c r="U45" s="124">
        <f t="shared" si="2"/>
        <v>124750000</v>
      </c>
      <c r="V45" s="54" t="s">
        <v>38</v>
      </c>
      <c r="W45" s="189" t="s">
        <v>38</v>
      </c>
      <c r="X45" s="212" t="s">
        <v>38</v>
      </c>
      <c r="Y45" s="189" t="s">
        <v>38</v>
      </c>
      <c r="Z45" s="54" t="s">
        <v>40</v>
      </c>
    </row>
    <row r="46" spans="1:26" ht="47.5" customHeight="1" x14ac:dyDescent="0.3">
      <c r="A46" s="62">
        <v>7</v>
      </c>
      <c r="B46" s="199" t="s">
        <v>122</v>
      </c>
      <c r="C46" s="46" t="s">
        <v>123</v>
      </c>
      <c r="D46" s="309" t="s">
        <v>124</v>
      </c>
      <c r="E46" s="182" t="s">
        <v>39</v>
      </c>
      <c r="F46" s="47">
        <v>146250000</v>
      </c>
      <c r="G46" s="31" t="s">
        <v>190</v>
      </c>
      <c r="H46" s="27">
        <v>146000000</v>
      </c>
      <c r="I46" s="291" t="s">
        <v>125</v>
      </c>
      <c r="J46" s="213" t="s">
        <v>116</v>
      </c>
      <c r="K46" s="29" t="s">
        <v>117</v>
      </c>
      <c r="L46" s="185" t="s">
        <v>65</v>
      </c>
      <c r="M46" s="31" t="s">
        <v>126</v>
      </c>
      <c r="N46" s="53" t="s">
        <v>127</v>
      </c>
      <c r="O46" s="41" t="s">
        <v>128</v>
      </c>
      <c r="P46" s="56">
        <v>1</v>
      </c>
      <c r="Q46" s="56">
        <v>1</v>
      </c>
      <c r="R46" s="49">
        <f>H46</f>
        <v>146000000</v>
      </c>
      <c r="S46" s="227" t="s">
        <v>243</v>
      </c>
      <c r="T46" s="133" t="s">
        <v>121</v>
      </c>
      <c r="U46" s="49">
        <f t="shared" si="2"/>
        <v>146000000</v>
      </c>
      <c r="V46" s="54" t="s">
        <v>38</v>
      </c>
      <c r="W46" s="189" t="s">
        <v>38</v>
      </c>
      <c r="X46" s="212" t="s">
        <v>38</v>
      </c>
      <c r="Y46" s="189" t="s">
        <v>38</v>
      </c>
      <c r="Z46" s="54" t="s">
        <v>40</v>
      </c>
    </row>
    <row r="47" spans="1:26" ht="45" customHeight="1" x14ac:dyDescent="0.3">
      <c r="A47" s="62">
        <v>8</v>
      </c>
      <c r="B47" s="199" t="s">
        <v>151</v>
      </c>
      <c r="C47" s="30" t="s">
        <v>113</v>
      </c>
      <c r="D47" s="313" t="s">
        <v>114</v>
      </c>
      <c r="E47" s="310" t="s">
        <v>39</v>
      </c>
      <c r="F47" s="231">
        <v>185000000</v>
      </c>
      <c r="G47" s="53" t="s">
        <v>190</v>
      </c>
      <c r="H47" s="231">
        <v>177250000</v>
      </c>
      <c r="I47" s="282" t="s">
        <v>152</v>
      </c>
      <c r="J47" s="213" t="s">
        <v>116</v>
      </c>
      <c r="K47" s="29" t="s">
        <v>117</v>
      </c>
      <c r="L47" s="185" t="s">
        <v>65</v>
      </c>
      <c r="M47" s="31" t="s">
        <v>126</v>
      </c>
      <c r="N47" s="53" t="s">
        <v>153</v>
      </c>
      <c r="O47" s="52" t="s">
        <v>154</v>
      </c>
      <c r="P47" s="56">
        <v>1</v>
      </c>
      <c r="Q47" s="56">
        <v>1</v>
      </c>
      <c r="R47" s="49">
        <v>52500000</v>
      </c>
      <c r="S47" s="227" t="s">
        <v>244</v>
      </c>
      <c r="T47" s="137" t="s">
        <v>149</v>
      </c>
      <c r="U47" s="49">
        <f t="shared" si="2"/>
        <v>52500000</v>
      </c>
      <c r="V47" s="54" t="s">
        <v>38</v>
      </c>
      <c r="W47" s="189" t="s">
        <v>38</v>
      </c>
      <c r="X47" s="212" t="s">
        <v>38</v>
      </c>
      <c r="Y47" s="189" t="s">
        <v>38</v>
      </c>
      <c r="Z47" s="54" t="s">
        <v>40</v>
      </c>
    </row>
    <row r="48" spans="1:26" ht="48.5" customHeight="1" x14ac:dyDescent="0.3">
      <c r="A48" s="62">
        <v>9</v>
      </c>
      <c r="B48" s="197" t="s">
        <v>122</v>
      </c>
      <c r="C48" s="29" t="s">
        <v>123</v>
      </c>
      <c r="D48" s="309" t="s">
        <v>124</v>
      </c>
      <c r="E48" s="182" t="s">
        <v>39</v>
      </c>
      <c r="F48" s="43">
        <v>67500000</v>
      </c>
      <c r="G48" s="31" t="s">
        <v>190</v>
      </c>
      <c r="H48" s="51">
        <v>67425000</v>
      </c>
      <c r="I48" s="282" t="s">
        <v>157</v>
      </c>
      <c r="J48" s="213" t="s">
        <v>116</v>
      </c>
      <c r="K48" s="29" t="s">
        <v>117</v>
      </c>
      <c r="L48" s="185" t="s">
        <v>65</v>
      </c>
      <c r="M48" s="31" t="s">
        <v>126</v>
      </c>
      <c r="N48" s="147" t="s">
        <v>158</v>
      </c>
      <c r="O48" s="42" t="s">
        <v>154</v>
      </c>
      <c r="P48" s="56">
        <v>1</v>
      </c>
      <c r="Q48" s="56">
        <v>1</v>
      </c>
      <c r="R48" s="49">
        <f>H48</f>
        <v>67425000</v>
      </c>
      <c r="S48" s="227" t="s">
        <v>245</v>
      </c>
      <c r="T48" s="137" t="s">
        <v>149</v>
      </c>
      <c r="U48" s="49">
        <f t="shared" si="2"/>
        <v>67425000</v>
      </c>
      <c r="V48" s="54" t="s">
        <v>38</v>
      </c>
      <c r="W48" s="189" t="s">
        <v>38</v>
      </c>
      <c r="X48" s="212" t="s">
        <v>38</v>
      </c>
      <c r="Y48" s="189" t="s">
        <v>38</v>
      </c>
      <c r="Z48" s="54" t="s">
        <v>40</v>
      </c>
    </row>
    <row r="49" spans="1:26" ht="51" customHeight="1" x14ac:dyDescent="0.3">
      <c r="A49" s="62">
        <v>10</v>
      </c>
      <c r="B49" s="239" t="s">
        <v>170</v>
      </c>
      <c r="C49" s="30" t="s">
        <v>162</v>
      </c>
      <c r="D49" s="254" t="s">
        <v>171</v>
      </c>
      <c r="E49" s="255" t="s">
        <v>39</v>
      </c>
      <c r="F49" s="74">
        <v>95550000</v>
      </c>
      <c r="G49" s="35" t="s">
        <v>190</v>
      </c>
      <c r="H49" s="77">
        <v>95344000</v>
      </c>
      <c r="I49" s="282" t="s">
        <v>172</v>
      </c>
      <c r="J49" s="243" t="s">
        <v>173</v>
      </c>
      <c r="K49" s="30" t="s">
        <v>162</v>
      </c>
      <c r="L49" s="76" t="s">
        <v>166</v>
      </c>
      <c r="M49" s="35" t="s">
        <v>136</v>
      </c>
      <c r="N49" s="257" t="s">
        <v>174</v>
      </c>
      <c r="O49" s="42" t="s">
        <v>175</v>
      </c>
      <c r="P49" s="58">
        <v>1</v>
      </c>
      <c r="Q49" s="58">
        <v>1</v>
      </c>
      <c r="R49" s="50">
        <v>90576800</v>
      </c>
      <c r="S49" s="227" t="s">
        <v>235</v>
      </c>
      <c r="T49" s="137" t="s">
        <v>166</v>
      </c>
      <c r="U49" s="50">
        <f t="shared" si="2"/>
        <v>90576800</v>
      </c>
      <c r="V49" s="121" t="s">
        <v>38</v>
      </c>
      <c r="W49" s="249" t="s">
        <v>38</v>
      </c>
      <c r="X49" s="250" t="s">
        <v>38</v>
      </c>
      <c r="Y49" s="189" t="s">
        <v>38</v>
      </c>
      <c r="Z49" s="62" t="s">
        <v>177</v>
      </c>
    </row>
    <row r="50" spans="1:26" ht="45" customHeight="1" x14ac:dyDescent="0.3">
      <c r="A50" s="62">
        <v>11</v>
      </c>
      <c r="B50" s="199" t="s">
        <v>246</v>
      </c>
      <c r="C50" s="201" t="s">
        <v>247</v>
      </c>
      <c r="D50" s="309" t="s">
        <v>114</v>
      </c>
      <c r="E50" s="310" t="s">
        <v>39</v>
      </c>
      <c r="F50" s="231">
        <v>240000000</v>
      </c>
      <c r="G50" s="53" t="s">
        <v>190</v>
      </c>
      <c r="H50" s="111">
        <v>115000000</v>
      </c>
      <c r="I50" s="292" t="s">
        <v>248</v>
      </c>
      <c r="J50" s="213" t="s">
        <v>116</v>
      </c>
      <c r="K50" s="201" t="s">
        <v>247</v>
      </c>
      <c r="L50" s="201" t="s">
        <v>249</v>
      </c>
      <c r="M50" s="31" t="s">
        <v>250</v>
      </c>
      <c r="N50" s="31" t="s">
        <v>251</v>
      </c>
      <c r="O50" s="296" t="s">
        <v>252</v>
      </c>
      <c r="P50" s="56">
        <v>1</v>
      </c>
      <c r="Q50" s="56">
        <v>1</v>
      </c>
      <c r="R50" s="49">
        <v>115000000</v>
      </c>
      <c r="S50" s="222" t="s">
        <v>253</v>
      </c>
      <c r="T50" s="136" t="s">
        <v>254</v>
      </c>
      <c r="U50" s="49">
        <f t="shared" ref="U50:U59" si="3">R50</f>
        <v>115000000</v>
      </c>
      <c r="V50" s="54" t="s">
        <v>38</v>
      </c>
      <c r="W50" s="189" t="s">
        <v>38</v>
      </c>
      <c r="X50" s="212" t="s">
        <v>38</v>
      </c>
      <c r="Y50" s="189" t="s">
        <v>38</v>
      </c>
      <c r="Z50" s="54" t="s">
        <v>40</v>
      </c>
    </row>
    <row r="51" spans="1:26" ht="48.5" customHeight="1" x14ac:dyDescent="0.3">
      <c r="A51" s="62">
        <v>12</v>
      </c>
      <c r="B51" s="199" t="s">
        <v>255</v>
      </c>
      <c r="C51" s="252" t="s">
        <v>256</v>
      </c>
      <c r="D51" s="309" t="s">
        <v>114</v>
      </c>
      <c r="E51" s="310" t="s">
        <v>39</v>
      </c>
      <c r="F51" s="312">
        <v>167000000</v>
      </c>
      <c r="G51" s="147" t="s">
        <v>257</v>
      </c>
      <c r="H51" s="312">
        <v>167000000</v>
      </c>
      <c r="I51" s="294" t="s">
        <v>258</v>
      </c>
      <c r="J51" s="297" t="s">
        <v>259</v>
      </c>
      <c r="K51" s="252" t="s">
        <v>256</v>
      </c>
      <c r="L51" s="185" t="s">
        <v>65</v>
      </c>
      <c r="M51" s="293" t="s">
        <v>260</v>
      </c>
      <c r="N51" s="148" t="s">
        <v>261</v>
      </c>
      <c r="O51" s="298" t="s">
        <v>262</v>
      </c>
      <c r="P51" s="56">
        <v>1</v>
      </c>
      <c r="Q51" s="56">
        <v>1</v>
      </c>
      <c r="R51" s="37">
        <v>167000000</v>
      </c>
      <c r="S51" s="222" t="s">
        <v>263</v>
      </c>
      <c r="T51" s="136" t="s">
        <v>264</v>
      </c>
      <c r="U51" s="295">
        <f t="shared" si="3"/>
        <v>167000000</v>
      </c>
      <c r="V51" s="54" t="s">
        <v>38</v>
      </c>
      <c r="W51" s="189" t="s">
        <v>38</v>
      </c>
      <c r="X51" s="212" t="s">
        <v>38</v>
      </c>
      <c r="Y51" s="189" t="s">
        <v>38</v>
      </c>
      <c r="Z51" s="54" t="s">
        <v>40</v>
      </c>
    </row>
    <row r="52" spans="1:26" ht="56.5" customHeight="1" x14ac:dyDescent="0.3">
      <c r="A52" s="62">
        <v>13</v>
      </c>
      <c r="B52" s="199" t="s">
        <v>265</v>
      </c>
      <c r="C52" s="201" t="s">
        <v>266</v>
      </c>
      <c r="D52" s="229" t="s">
        <v>267</v>
      </c>
      <c r="E52" s="182" t="s">
        <v>39</v>
      </c>
      <c r="F52" s="43">
        <v>100000000</v>
      </c>
      <c r="G52" s="35" t="s">
        <v>190</v>
      </c>
      <c r="H52" s="27">
        <v>99880000</v>
      </c>
      <c r="I52" s="34" t="s">
        <v>268</v>
      </c>
      <c r="J52" s="243" t="s">
        <v>269</v>
      </c>
      <c r="K52" s="201" t="s">
        <v>266</v>
      </c>
      <c r="L52" s="252" t="s">
        <v>270</v>
      </c>
      <c r="M52" s="35" t="s">
        <v>271</v>
      </c>
      <c r="N52" s="53" t="s">
        <v>272</v>
      </c>
      <c r="O52" s="299" t="s">
        <v>273</v>
      </c>
      <c r="P52" s="56">
        <v>1</v>
      </c>
      <c r="Q52" s="56">
        <v>1</v>
      </c>
      <c r="R52" s="49">
        <f>H52</f>
        <v>99880000</v>
      </c>
      <c r="S52" s="222" t="s">
        <v>274</v>
      </c>
      <c r="T52" s="134" t="s">
        <v>275</v>
      </c>
      <c r="U52" s="49">
        <f t="shared" si="3"/>
        <v>99880000</v>
      </c>
      <c r="V52" s="54" t="s">
        <v>38</v>
      </c>
      <c r="W52" s="189" t="s">
        <v>38</v>
      </c>
      <c r="X52" s="212" t="s">
        <v>38</v>
      </c>
      <c r="Y52" s="189" t="s">
        <v>38</v>
      </c>
      <c r="Z52" s="54" t="s">
        <v>40</v>
      </c>
    </row>
    <row r="53" spans="1:26" ht="54" customHeight="1" x14ac:dyDescent="0.3">
      <c r="A53" s="62">
        <v>14</v>
      </c>
      <c r="B53" s="199" t="s">
        <v>305</v>
      </c>
      <c r="C53" s="252" t="s">
        <v>306</v>
      </c>
      <c r="D53" s="230" t="s">
        <v>267</v>
      </c>
      <c r="E53" s="182" t="s">
        <v>39</v>
      </c>
      <c r="F53" s="43">
        <v>200015000</v>
      </c>
      <c r="G53" s="35" t="s">
        <v>190</v>
      </c>
      <c r="H53" s="37">
        <v>159765000</v>
      </c>
      <c r="I53" s="34" t="s">
        <v>307</v>
      </c>
      <c r="J53" s="104" t="s">
        <v>308</v>
      </c>
      <c r="K53" s="252" t="s">
        <v>306</v>
      </c>
      <c r="L53" s="201" t="s">
        <v>310</v>
      </c>
      <c r="M53" s="35" t="s">
        <v>311</v>
      </c>
      <c r="N53" s="31" t="s">
        <v>312</v>
      </c>
      <c r="O53" s="296" t="s">
        <v>310</v>
      </c>
      <c r="P53" s="56">
        <v>1</v>
      </c>
      <c r="Q53" s="56">
        <v>1</v>
      </c>
      <c r="R53" s="49">
        <f>H53</f>
        <v>159765000</v>
      </c>
      <c r="S53" s="222" t="s">
        <v>309</v>
      </c>
      <c r="T53" s="136" t="s">
        <v>254</v>
      </c>
      <c r="U53" s="49">
        <f t="shared" si="3"/>
        <v>159765000</v>
      </c>
      <c r="V53" s="54" t="s">
        <v>38</v>
      </c>
      <c r="W53" s="189" t="s">
        <v>38</v>
      </c>
      <c r="X53" s="212" t="s">
        <v>38</v>
      </c>
      <c r="Y53" s="189" t="s">
        <v>38</v>
      </c>
      <c r="Z53" s="54" t="s">
        <v>40</v>
      </c>
    </row>
    <row r="54" spans="1:26" ht="46" customHeight="1" x14ac:dyDescent="0.3">
      <c r="A54" s="62">
        <v>15</v>
      </c>
      <c r="B54" s="199" t="s">
        <v>313</v>
      </c>
      <c r="C54" s="201" t="s">
        <v>247</v>
      </c>
      <c r="D54" s="229" t="s">
        <v>314</v>
      </c>
      <c r="E54" s="182" t="s">
        <v>39</v>
      </c>
      <c r="F54" s="43">
        <v>64750000</v>
      </c>
      <c r="G54" s="35" t="s">
        <v>190</v>
      </c>
      <c r="H54" s="51">
        <v>64750000</v>
      </c>
      <c r="I54" s="34" t="s">
        <v>315</v>
      </c>
      <c r="J54" s="213" t="s">
        <v>116</v>
      </c>
      <c r="K54" s="201" t="s">
        <v>252</v>
      </c>
      <c r="L54" s="252" t="s">
        <v>249</v>
      </c>
      <c r="M54" s="31" t="s">
        <v>250</v>
      </c>
      <c r="N54" s="31" t="s">
        <v>316</v>
      </c>
      <c r="O54" s="296" t="s">
        <v>310</v>
      </c>
      <c r="P54" s="56">
        <v>1</v>
      </c>
      <c r="Q54" s="56">
        <v>1</v>
      </c>
      <c r="R54" s="49">
        <v>64750000</v>
      </c>
      <c r="S54" s="222" t="s">
        <v>317</v>
      </c>
      <c r="T54" s="136" t="s">
        <v>254</v>
      </c>
      <c r="U54" s="49">
        <f t="shared" si="3"/>
        <v>64750000</v>
      </c>
      <c r="V54" s="54" t="s">
        <v>38</v>
      </c>
      <c r="W54" s="189" t="s">
        <v>38</v>
      </c>
      <c r="X54" s="212" t="s">
        <v>38</v>
      </c>
      <c r="Y54" s="189" t="s">
        <v>38</v>
      </c>
      <c r="Z54" s="54" t="s">
        <v>40</v>
      </c>
    </row>
    <row r="55" spans="1:26" ht="43.5" customHeight="1" x14ac:dyDescent="0.3">
      <c r="A55" s="62">
        <v>16</v>
      </c>
      <c r="B55" s="197" t="s">
        <v>151</v>
      </c>
      <c r="C55" s="29" t="s">
        <v>113</v>
      </c>
      <c r="D55" s="309" t="s">
        <v>114</v>
      </c>
      <c r="E55" s="310" t="s">
        <v>39</v>
      </c>
      <c r="F55" s="231">
        <v>52500000</v>
      </c>
      <c r="G55" s="263" t="s">
        <v>190</v>
      </c>
      <c r="H55" s="311">
        <v>52500000</v>
      </c>
      <c r="I55" s="34" t="s">
        <v>152</v>
      </c>
      <c r="J55" s="213" t="s">
        <v>116</v>
      </c>
      <c r="K55" s="30" t="s">
        <v>117</v>
      </c>
      <c r="L55" s="201" t="s">
        <v>65</v>
      </c>
      <c r="M55" s="31" t="s">
        <v>126</v>
      </c>
      <c r="N55" s="31" t="s">
        <v>153</v>
      </c>
      <c r="O55" s="32" t="s">
        <v>154</v>
      </c>
      <c r="P55" s="56">
        <v>1</v>
      </c>
      <c r="Q55" s="56">
        <v>1</v>
      </c>
      <c r="R55" s="49">
        <v>52500000</v>
      </c>
      <c r="S55" s="222" t="s">
        <v>244</v>
      </c>
      <c r="T55" s="136" t="s">
        <v>149</v>
      </c>
      <c r="U55" s="49">
        <f t="shared" si="3"/>
        <v>52500000</v>
      </c>
      <c r="V55" s="54" t="s">
        <v>38</v>
      </c>
      <c r="W55" s="189" t="s">
        <v>38</v>
      </c>
      <c r="X55" s="212" t="s">
        <v>38</v>
      </c>
      <c r="Y55" s="189" t="s">
        <v>38</v>
      </c>
      <c r="Z55" s="54" t="s">
        <v>40</v>
      </c>
    </row>
    <row r="56" spans="1:26" ht="43" customHeight="1" x14ac:dyDescent="0.3">
      <c r="A56" s="62">
        <v>17</v>
      </c>
      <c r="B56" s="31" t="s">
        <v>318</v>
      </c>
      <c r="C56" s="252" t="s">
        <v>247</v>
      </c>
      <c r="D56" s="309" t="s">
        <v>124</v>
      </c>
      <c r="E56" s="182" t="s">
        <v>39</v>
      </c>
      <c r="F56" s="43">
        <v>134925000</v>
      </c>
      <c r="G56" s="35" t="s">
        <v>190</v>
      </c>
      <c r="H56" s="37">
        <v>134297000</v>
      </c>
      <c r="I56" s="28" t="s">
        <v>319</v>
      </c>
      <c r="J56" s="213" t="s">
        <v>116</v>
      </c>
      <c r="K56" s="235" t="s">
        <v>252</v>
      </c>
      <c r="L56" s="235" t="s">
        <v>249</v>
      </c>
      <c r="M56" s="31" t="s">
        <v>126</v>
      </c>
      <c r="N56" s="31" t="s">
        <v>320</v>
      </c>
      <c r="O56" s="235" t="s">
        <v>321</v>
      </c>
      <c r="P56" s="56">
        <v>1</v>
      </c>
      <c r="Q56" s="56">
        <v>1</v>
      </c>
      <c r="R56" s="49">
        <f>H56</f>
        <v>134297000</v>
      </c>
      <c r="S56" s="222" t="s">
        <v>322</v>
      </c>
      <c r="T56" s="136" t="s">
        <v>323</v>
      </c>
      <c r="U56" s="49">
        <f t="shared" si="3"/>
        <v>134297000</v>
      </c>
      <c r="V56" s="54" t="s">
        <v>38</v>
      </c>
      <c r="W56" s="189" t="s">
        <v>38</v>
      </c>
      <c r="X56" s="212" t="s">
        <v>38</v>
      </c>
      <c r="Y56" s="189" t="s">
        <v>38</v>
      </c>
      <c r="Z56" s="54" t="s">
        <v>40</v>
      </c>
    </row>
    <row r="57" spans="1:26" ht="54.5" customHeight="1" x14ac:dyDescent="0.3">
      <c r="A57" s="62">
        <v>18</v>
      </c>
      <c r="B57" s="31" t="s">
        <v>324</v>
      </c>
      <c r="C57" s="304" t="s">
        <v>325</v>
      </c>
      <c r="D57" s="305" t="s">
        <v>326</v>
      </c>
      <c r="E57" s="182" t="s">
        <v>39</v>
      </c>
      <c r="F57" s="43">
        <v>60000000</v>
      </c>
      <c r="G57" s="35" t="s">
        <v>190</v>
      </c>
      <c r="H57" s="111">
        <v>56000000</v>
      </c>
      <c r="I57" s="28" t="s">
        <v>327</v>
      </c>
      <c r="J57" s="213" t="s">
        <v>328</v>
      </c>
      <c r="K57" s="304" t="s">
        <v>325</v>
      </c>
      <c r="L57" s="304" t="s">
        <v>329</v>
      </c>
      <c r="M57" s="31" t="s">
        <v>330</v>
      </c>
      <c r="N57" s="31" t="s">
        <v>331</v>
      </c>
      <c r="O57" s="235" t="s">
        <v>332</v>
      </c>
      <c r="P57" s="56">
        <v>1</v>
      </c>
      <c r="Q57" s="56">
        <v>1</v>
      </c>
      <c r="R57" s="49">
        <v>56000000</v>
      </c>
      <c r="S57" s="222" t="s">
        <v>333</v>
      </c>
      <c r="T57" s="136" t="s">
        <v>264</v>
      </c>
      <c r="U57" s="49">
        <f t="shared" si="3"/>
        <v>56000000</v>
      </c>
      <c r="V57" s="54" t="s">
        <v>38</v>
      </c>
      <c r="W57" s="189" t="s">
        <v>38</v>
      </c>
      <c r="X57" s="212" t="s">
        <v>38</v>
      </c>
      <c r="Y57" s="189" t="s">
        <v>38</v>
      </c>
      <c r="Z57" s="54" t="s">
        <v>40</v>
      </c>
    </row>
    <row r="58" spans="1:26" ht="40" customHeight="1" x14ac:dyDescent="0.3">
      <c r="A58" s="62">
        <v>19</v>
      </c>
      <c r="B58" s="31" t="s">
        <v>334</v>
      </c>
      <c r="C58" s="304" t="s">
        <v>335</v>
      </c>
      <c r="D58" s="305" t="s">
        <v>336</v>
      </c>
      <c r="E58" s="255" t="s">
        <v>39</v>
      </c>
      <c r="F58" s="74">
        <v>50000000</v>
      </c>
      <c r="G58" s="35" t="s">
        <v>190</v>
      </c>
      <c r="H58" s="37">
        <v>49561500</v>
      </c>
      <c r="I58" s="34" t="s">
        <v>337</v>
      </c>
      <c r="J58" s="243" t="s">
        <v>99</v>
      </c>
      <c r="K58" s="252" t="s">
        <v>338</v>
      </c>
      <c r="L58" s="252" t="s">
        <v>262</v>
      </c>
      <c r="M58" s="31" t="s">
        <v>90</v>
      </c>
      <c r="N58" s="31" t="s">
        <v>339</v>
      </c>
      <c r="O58" s="201" t="s">
        <v>262</v>
      </c>
      <c r="P58" s="56">
        <v>1</v>
      </c>
      <c r="Q58" s="56">
        <v>1</v>
      </c>
      <c r="R58" s="49">
        <f>H58</f>
        <v>49561500</v>
      </c>
      <c r="S58" s="222" t="s">
        <v>340</v>
      </c>
      <c r="T58" s="136" t="s">
        <v>341</v>
      </c>
      <c r="U58" s="49">
        <f t="shared" si="3"/>
        <v>49561500</v>
      </c>
      <c r="V58" s="54" t="s">
        <v>38</v>
      </c>
      <c r="W58" s="189" t="s">
        <v>38</v>
      </c>
      <c r="X58" s="212" t="s">
        <v>38</v>
      </c>
      <c r="Y58" s="189" t="s">
        <v>38</v>
      </c>
      <c r="Z58" s="54" t="s">
        <v>40</v>
      </c>
    </row>
    <row r="59" spans="1:26" ht="40" customHeight="1" x14ac:dyDescent="0.3">
      <c r="A59" s="62">
        <v>20</v>
      </c>
      <c r="B59" s="197" t="s">
        <v>342</v>
      </c>
      <c r="C59" s="201" t="s">
        <v>343</v>
      </c>
      <c r="D59" s="306" t="s">
        <v>336</v>
      </c>
      <c r="E59" s="182" t="s">
        <v>39</v>
      </c>
      <c r="F59" s="43">
        <v>50000000</v>
      </c>
      <c r="G59" s="31" t="s">
        <v>190</v>
      </c>
      <c r="H59" s="202">
        <v>49561500</v>
      </c>
      <c r="I59" s="28" t="s">
        <v>344</v>
      </c>
      <c r="J59" s="213" t="s">
        <v>99</v>
      </c>
      <c r="K59" s="307" t="s">
        <v>343</v>
      </c>
      <c r="L59" s="308" t="s">
        <v>256</v>
      </c>
      <c r="M59" s="31" t="s">
        <v>345</v>
      </c>
      <c r="N59" s="31" t="s">
        <v>346</v>
      </c>
      <c r="O59" s="201" t="s">
        <v>256</v>
      </c>
      <c r="P59" s="56">
        <v>1</v>
      </c>
      <c r="Q59" s="56">
        <v>1</v>
      </c>
      <c r="R59" s="49">
        <f>H59</f>
        <v>49561500</v>
      </c>
      <c r="S59" s="222" t="s">
        <v>347</v>
      </c>
      <c r="T59" s="136" t="s">
        <v>341</v>
      </c>
      <c r="U59" s="49">
        <f t="shared" si="3"/>
        <v>49561500</v>
      </c>
      <c r="V59" s="54" t="s">
        <v>38</v>
      </c>
      <c r="W59" s="189" t="s">
        <v>38</v>
      </c>
      <c r="X59" s="212" t="s">
        <v>38</v>
      </c>
      <c r="Y59" s="189" t="s">
        <v>38</v>
      </c>
      <c r="Z59" s="54" t="s">
        <v>40</v>
      </c>
    </row>
    <row r="60" spans="1:26" ht="40" customHeight="1" x14ac:dyDescent="0.3">
      <c r="A60" s="62"/>
      <c r="B60" s="31"/>
      <c r="C60" s="29"/>
      <c r="D60" s="31"/>
      <c r="E60" s="126"/>
      <c r="F60" s="65"/>
      <c r="G60" s="78"/>
      <c r="H60" s="66"/>
      <c r="I60" s="28"/>
      <c r="J60" s="104"/>
      <c r="K60" s="29"/>
      <c r="L60" s="29"/>
      <c r="M60" s="31"/>
      <c r="N60" s="31"/>
      <c r="O60" s="29"/>
      <c r="P60" s="56"/>
      <c r="Q60" s="79"/>
      <c r="R60" s="49"/>
      <c r="S60" s="78"/>
      <c r="T60" s="134"/>
      <c r="U60" s="49"/>
      <c r="V60" s="54"/>
      <c r="W60" s="54"/>
      <c r="X60" s="54"/>
      <c r="Y60" s="54"/>
      <c r="Z60" s="62"/>
    </row>
    <row r="61" spans="1:26" ht="29.25" customHeight="1" x14ac:dyDescent="0.3">
      <c r="A61" s="62"/>
      <c r="B61" s="169"/>
      <c r="C61" s="68"/>
      <c r="D61" s="62"/>
      <c r="E61" s="126"/>
      <c r="F61" s="65"/>
      <c r="G61" s="62"/>
      <c r="H61" s="66"/>
      <c r="I61" s="28"/>
      <c r="J61" s="28"/>
      <c r="K61" s="28"/>
      <c r="L61" s="28"/>
      <c r="M61" s="28"/>
      <c r="N61" s="113"/>
      <c r="O61" s="100"/>
      <c r="P61" s="56"/>
      <c r="Q61" s="79"/>
      <c r="R61" s="65"/>
      <c r="S61" s="54"/>
      <c r="T61" s="133"/>
      <c r="U61" s="66"/>
      <c r="V61" s="54"/>
      <c r="W61" s="54"/>
      <c r="X61" s="54"/>
      <c r="Y61" s="54"/>
      <c r="Z61" s="62"/>
    </row>
    <row r="62" spans="1:26" ht="29.25" customHeight="1" x14ac:dyDescent="0.3">
      <c r="A62" s="91"/>
      <c r="B62" s="170"/>
      <c r="C62" s="21"/>
      <c r="D62" s="20"/>
      <c r="E62" s="161"/>
      <c r="F62" s="22"/>
      <c r="G62" s="20"/>
      <c r="H62" s="23"/>
      <c r="I62" s="24"/>
      <c r="J62" s="24"/>
      <c r="K62" s="25"/>
      <c r="L62" s="25"/>
      <c r="M62" s="20"/>
      <c r="N62" s="150"/>
      <c r="O62" s="25"/>
      <c r="P62" s="94"/>
      <c r="Q62" s="95"/>
      <c r="R62" s="22"/>
      <c r="S62" s="26"/>
      <c r="T62" s="138"/>
      <c r="U62" s="26"/>
      <c r="V62" s="26"/>
      <c r="W62" s="26"/>
      <c r="X62" s="26"/>
      <c r="Y62" s="26"/>
      <c r="Z62" s="20"/>
    </row>
    <row r="63" spans="1:26" s="13" customFormat="1" ht="26.25" customHeight="1" x14ac:dyDescent="0.35">
      <c r="A63" s="85"/>
      <c r="B63" s="314" t="s">
        <v>10</v>
      </c>
      <c r="C63" s="314"/>
      <c r="D63" s="314"/>
      <c r="E63" s="162"/>
      <c r="F63" s="15"/>
      <c r="G63" s="15"/>
      <c r="I63" s="99"/>
      <c r="J63" s="99"/>
      <c r="K63" s="12"/>
      <c r="L63" s="12"/>
      <c r="M63" s="12"/>
      <c r="N63" s="151"/>
      <c r="O63" s="12"/>
      <c r="P63" s="314" t="s">
        <v>46</v>
      </c>
      <c r="Q63" s="314"/>
      <c r="R63" s="314"/>
      <c r="S63" s="314"/>
      <c r="T63" s="314"/>
      <c r="U63" s="314"/>
      <c r="V63" s="314"/>
      <c r="W63" s="314"/>
      <c r="X63" s="314"/>
      <c r="Y63" s="314"/>
      <c r="Z63" s="314"/>
    </row>
    <row r="64" spans="1:26" s="13" customFormat="1" ht="26.25" customHeight="1" x14ac:dyDescent="0.35">
      <c r="A64" s="85"/>
      <c r="B64" s="314" t="s">
        <v>11</v>
      </c>
      <c r="C64" s="314"/>
      <c r="D64" s="314"/>
      <c r="E64" s="162"/>
      <c r="F64" s="15"/>
      <c r="G64" s="15"/>
      <c r="I64" s="99"/>
      <c r="J64" s="99"/>
      <c r="K64" s="12"/>
      <c r="L64" s="12"/>
      <c r="M64" s="12"/>
      <c r="N64" s="151"/>
      <c r="O64" s="12"/>
      <c r="P64" s="314" t="s">
        <v>12</v>
      </c>
      <c r="Q64" s="314"/>
      <c r="R64" s="314"/>
      <c r="S64" s="314"/>
      <c r="T64" s="314"/>
      <c r="U64" s="314"/>
      <c r="V64" s="314"/>
      <c r="W64" s="314"/>
      <c r="X64" s="314"/>
      <c r="Y64" s="314"/>
      <c r="Z64" s="314"/>
    </row>
    <row r="65" spans="1:26" s="13" customFormat="1" ht="13.5" customHeight="1" x14ac:dyDescent="0.35">
      <c r="A65" s="85"/>
      <c r="B65" s="171"/>
      <c r="C65" s="12"/>
      <c r="D65" s="12"/>
      <c r="E65" s="139"/>
      <c r="F65" s="12"/>
      <c r="G65" s="12"/>
      <c r="I65" s="99"/>
      <c r="J65" s="99"/>
      <c r="K65" s="12"/>
      <c r="L65" s="12"/>
      <c r="M65" s="12"/>
      <c r="N65" s="151"/>
      <c r="O65" s="12"/>
      <c r="P65" s="85"/>
      <c r="Q65" s="85"/>
      <c r="R65" s="12"/>
      <c r="S65" s="12"/>
      <c r="T65" s="139"/>
      <c r="U65" s="12"/>
      <c r="V65" s="12"/>
      <c r="W65" s="12"/>
      <c r="X65" s="12"/>
      <c r="Y65" s="12"/>
      <c r="Z65" s="12"/>
    </row>
    <row r="66" spans="1:26" s="13" customFormat="1" ht="18.5" customHeight="1" x14ac:dyDescent="0.35">
      <c r="A66" s="85"/>
      <c r="B66" s="171"/>
      <c r="C66" s="12"/>
      <c r="D66" s="12"/>
      <c r="E66" s="139"/>
      <c r="F66" s="12"/>
      <c r="G66" s="12"/>
      <c r="I66" s="99"/>
      <c r="J66" s="99"/>
      <c r="K66" s="12"/>
      <c r="L66" s="12"/>
      <c r="M66" s="12"/>
      <c r="N66" s="151"/>
      <c r="O66" s="12"/>
      <c r="P66" s="85"/>
      <c r="Q66" s="85"/>
      <c r="R66" s="12"/>
      <c r="S66" s="12"/>
      <c r="T66" s="139"/>
      <c r="U66" s="12"/>
      <c r="V66" s="12"/>
      <c r="W66" s="12"/>
      <c r="X66" s="12"/>
      <c r="Y66" s="12"/>
      <c r="Z66" s="12"/>
    </row>
    <row r="67" spans="1:26" s="13" customFormat="1" ht="9.5" customHeight="1" x14ac:dyDescent="0.35">
      <c r="A67" s="85"/>
      <c r="B67" s="171"/>
      <c r="C67" s="12"/>
      <c r="D67" s="12"/>
      <c r="E67" s="139"/>
      <c r="F67" s="12"/>
      <c r="G67" s="12"/>
      <c r="I67" s="99"/>
      <c r="J67" s="99"/>
      <c r="K67" s="12"/>
      <c r="L67" s="12"/>
      <c r="M67" s="12"/>
      <c r="N67" s="151"/>
      <c r="O67" s="12"/>
      <c r="P67" s="85"/>
      <c r="Q67" s="85"/>
      <c r="R67" s="12"/>
      <c r="S67" s="12"/>
      <c r="T67" s="139"/>
      <c r="U67" s="12"/>
      <c r="V67" s="12"/>
      <c r="W67" s="12"/>
      <c r="X67" s="12"/>
      <c r="Y67" s="12"/>
      <c r="Z67" s="12"/>
    </row>
    <row r="68" spans="1:26" s="13" customFormat="1" ht="26.25" customHeight="1" x14ac:dyDescent="0.35">
      <c r="A68" s="85"/>
      <c r="B68" s="314" t="s">
        <v>43</v>
      </c>
      <c r="C68" s="321"/>
      <c r="D68" s="321"/>
      <c r="E68" s="163"/>
      <c r="F68" s="16"/>
      <c r="G68" s="16"/>
      <c r="I68" s="99"/>
      <c r="J68" s="99"/>
      <c r="K68" s="12"/>
      <c r="L68" s="12"/>
      <c r="M68" s="12"/>
      <c r="N68" s="151"/>
      <c r="O68" s="12"/>
      <c r="P68" s="321" t="s">
        <v>362</v>
      </c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s="13" customFormat="1" ht="26.25" customHeight="1" x14ac:dyDescent="0.35">
      <c r="A69" s="85"/>
      <c r="B69" s="314" t="s">
        <v>44</v>
      </c>
      <c r="C69" s="314"/>
      <c r="D69" s="314"/>
      <c r="E69" s="162"/>
      <c r="F69" s="15"/>
      <c r="G69" s="15"/>
      <c r="I69" s="99"/>
      <c r="J69" s="99"/>
      <c r="K69" s="12"/>
      <c r="L69" s="12"/>
      <c r="M69" s="12"/>
      <c r="N69" s="151"/>
      <c r="O69" s="12"/>
      <c r="P69" s="314" t="s">
        <v>48</v>
      </c>
      <c r="Q69" s="314"/>
      <c r="R69" s="314"/>
      <c r="S69" s="314"/>
      <c r="T69" s="314"/>
      <c r="U69" s="314"/>
      <c r="V69" s="314"/>
      <c r="W69" s="314"/>
      <c r="X69" s="314"/>
      <c r="Y69" s="314"/>
      <c r="Z69" s="314"/>
    </row>
    <row r="70" spans="1:26" s="13" customFormat="1" ht="26.25" customHeight="1" x14ac:dyDescent="0.35">
      <c r="A70" s="86"/>
      <c r="B70" s="172"/>
      <c r="E70" s="140"/>
      <c r="I70" s="99"/>
      <c r="J70" s="99"/>
      <c r="N70" s="152"/>
      <c r="P70" s="86"/>
      <c r="Q70" s="86"/>
      <c r="T70" s="140"/>
    </row>
    <row r="71" spans="1:26" s="13" customFormat="1" ht="26.25" customHeight="1" x14ac:dyDescent="0.35">
      <c r="A71" s="86"/>
      <c r="B71" s="172"/>
      <c r="E71" s="140"/>
      <c r="I71" s="99"/>
      <c r="J71" s="99"/>
      <c r="N71" s="152"/>
      <c r="P71" s="86"/>
      <c r="Q71" s="86"/>
      <c r="T71" s="140"/>
    </row>
  </sheetData>
  <mergeCells count="37">
    <mergeCell ref="U10:U11"/>
    <mergeCell ref="N9:O10"/>
    <mergeCell ref="K9:M10"/>
    <mergeCell ref="V9:X9"/>
    <mergeCell ref="V10:V11"/>
    <mergeCell ref="W10:W11"/>
    <mergeCell ref="X10:X11"/>
    <mergeCell ref="S10:S11"/>
    <mergeCell ref="T10:T11"/>
    <mergeCell ref="A2:Z2"/>
    <mergeCell ref="A3:Z3"/>
    <mergeCell ref="A4:Z4"/>
    <mergeCell ref="A9:A11"/>
    <mergeCell ref="B9:B11"/>
    <mergeCell ref="D9:D11"/>
    <mergeCell ref="H9:H11"/>
    <mergeCell ref="P9:R9"/>
    <mergeCell ref="Z9:Z11"/>
    <mergeCell ref="Q10:R10"/>
    <mergeCell ref="C9:C11"/>
    <mergeCell ref="A5:Z5"/>
    <mergeCell ref="I9:I11"/>
    <mergeCell ref="E9:E11"/>
    <mergeCell ref="Y9:Y11"/>
    <mergeCell ref="S9:U9"/>
    <mergeCell ref="B69:D69"/>
    <mergeCell ref="P69:Z69"/>
    <mergeCell ref="A14:Z14"/>
    <mergeCell ref="A39:Z39"/>
    <mergeCell ref="P63:Z63"/>
    <mergeCell ref="B64:D64"/>
    <mergeCell ref="P64:Z64"/>
    <mergeCell ref="B68:D68"/>
    <mergeCell ref="P68:Z68"/>
    <mergeCell ref="B63:D63"/>
    <mergeCell ref="T34:Y34"/>
    <mergeCell ref="T35:Y35"/>
  </mergeCells>
  <printOptions horizontalCentered="1"/>
  <pageMargins left="0" right="0" top="0.25" bottom="0" header="0.31496062992126" footer="0.31496062992126"/>
  <pageSetup paperSize="5" scale="40" orientation="landscape" horizontalDpi="4294967294" r:id="rId1"/>
  <headerFooter>
    <oddFooter>&amp;R&amp;"Times New Roman,Regular"Lampiran ke-3 Daftar Pelaksanaan Pembelian/Pengadaan Barang/Jasa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zoomScale="60" zoomScaleNormal="60" workbookViewId="0">
      <selection activeCell="L15" sqref="L15"/>
    </sheetView>
  </sheetViews>
  <sheetFormatPr defaultColWidth="9.1796875" defaultRowHeight="13" x14ac:dyDescent="0.3"/>
  <cols>
    <col min="1" max="1" width="5.7265625" style="87" customWidth="1"/>
    <col min="2" max="2" width="18.81640625" style="141" customWidth="1"/>
    <col min="3" max="3" width="13.453125" style="1" bestFit="1" customWidth="1"/>
    <col min="4" max="4" width="24.7265625" style="1" customWidth="1"/>
    <col min="5" max="5" width="13" style="141" customWidth="1"/>
    <col min="6" max="6" width="17.7265625" style="1" customWidth="1"/>
    <col min="7" max="7" width="21.7265625" style="1" customWidth="1"/>
    <col min="8" max="8" width="17" style="1" customWidth="1"/>
    <col min="9" max="9" width="59.54296875" style="1" customWidth="1"/>
    <col min="10" max="10" width="30.54296875" style="1" customWidth="1"/>
    <col min="11" max="11" width="13.6328125" style="1" customWidth="1"/>
    <col min="12" max="12" width="13.7265625" style="1" bestFit="1" customWidth="1"/>
    <col min="13" max="13" width="11.1796875" style="1" customWidth="1"/>
    <col min="14" max="14" width="16.6328125" style="153" customWidth="1"/>
    <col min="15" max="15" width="14.26953125" style="1" customWidth="1"/>
    <col min="16" max="16" width="10.26953125" style="87" customWidth="1"/>
    <col min="17" max="17" width="8.7265625" style="87" customWidth="1"/>
    <col min="18" max="18" width="16.6328125" style="1" customWidth="1"/>
    <col min="19" max="19" width="10.7265625" style="1" customWidth="1"/>
    <col min="20" max="20" width="8.81640625" style="141" customWidth="1"/>
    <col min="21" max="21" width="17.1796875" style="1" customWidth="1"/>
    <col min="22" max="22" width="10.90625" style="1" customWidth="1"/>
    <col min="23" max="23" width="8.453125" style="1" customWidth="1"/>
    <col min="24" max="24" width="14" style="1" customWidth="1"/>
    <col min="25" max="25" width="10.26953125" style="1" customWidth="1"/>
    <col min="26" max="26" width="16.26953125" style="1" customWidth="1"/>
    <col min="27" max="16384" width="9.1796875" style="1"/>
  </cols>
  <sheetData>
    <row r="1" spans="1:26" s="6" customFormat="1" ht="24.75" customHeight="1" x14ac:dyDescent="0.35">
      <c r="A1" s="88"/>
      <c r="B1" s="164"/>
      <c r="C1" s="5"/>
      <c r="E1" s="155"/>
      <c r="H1" s="5"/>
      <c r="I1" s="96"/>
      <c r="J1" s="96"/>
      <c r="K1" s="5"/>
      <c r="L1" s="5"/>
      <c r="M1" s="5"/>
      <c r="N1" s="142"/>
      <c r="O1" s="5"/>
      <c r="P1" s="81"/>
      <c r="Q1" s="81"/>
      <c r="R1" s="5"/>
      <c r="S1" s="5"/>
      <c r="T1" s="128"/>
      <c r="U1" s="5"/>
      <c r="V1" s="5"/>
      <c r="W1" s="5"/>
      <c r="X1" s="5"/>
      <c r="Y1" s="5"/>
      <c r="Z1" s="7" t="s">
        <v>26</v>
      </c>
    </row>
    <row r="2" spans="1:26" s="6" customFormat="1" ht="24.75" customHeight="1" x14ac:dyDescent="0.45">
      <c r="A2" s="325" t="s">
        <v>45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</row>
    <row r="3" spans="1:26" s="6" customFormat="1" ht="24.75" customHeight="1" x14ac:dyDescent="0.45">
      <c r="A3" s="325" t="s">
        <v>13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</row>
    <row r="4" spans="1:26" s="6" customFormat="1" ht="24.75" customHeight="1" x14ac:dyDescent="0.45">
      <c r="A4" s="325" t="s">
        <v>49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</row>
    <row r="5" spans="1:26" s="6" customFormat="1" ht="24.75" customHeight="1" x14ac:dyDescent="0.45">
      <c r="A5" s="325" t="s">
        <v>229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</row>
    <row r="6" spans="1:26" s="6" customFormat="1" ht="11.25" customHeight="1" x14ac:dyDescent="0.35">
      <c r="A6" s="82"/>
      <c r="B6" s="165"/>
      <c r="C6" s="4"/>
      <c r="D6" s="4"/>
      <c r="E6" s="129"/>
      <c r="F6" s="4"/>
      <c r="G6" s="4"/>
      <c r="H6" s="4"/>
      <c r="I6" s="97"/>
      <c r="J6" s="97"/>
      <c r="K6" s="4"/>
      <c r="L6" s="4"/>
      <c r="M6" s="4"/>
      <c r="N6" s="143"/>
      <c r="O6" s="4"/>
      <c r="P6" s="82"/>
      <c r="Q6" s="82"/>
      <c r="R6" s="4"/>
      <c r="S6" s="4"/>
      <c r="T6" s="129"/>
      <c r="U6" s="4"/>
      <c r="V6" s="4"/>
      <c r="W6" s="4"/>
      <c r="X6" s="4"/>
      <c r="Y6" s="4"/>
      <c r="Z6" s="4"/>
    </row>
    <row r="7" spans="1:26" s="6" customFormat="1" ht="24.75" customHeight="1" x14ac:dyDescent="0.4">
      <c r="A7" s="89" t="s">
        <v>36</v>
      </c>
      <c r="B7" s="165"/>
      <c r="C7" s="4"/>
      <c r="D7" s="4"/>
      <c r="E7" s="129"/>
      <c r="F7" s="4"/>
      <c r="G7" s="4"/>
      <c r="H7" s="4"/>
      <c r="I7" s="97"/>
      <c r="J7" s="97"/>
      <c r="K7" s="4"/>
      <c r="L7" s="4"/>
      <c r="M7" s="4"/>
      <c r="N7" s="143"/>
      <c r="O7" s="4"/>
      <c r="P7" s="82"/>
      <c r="Q7" s="82"/>
      <c r="R7" s="4"/>
      <c r="S7" s="4"/>
      <c r="T7" s="129"/>
      <c r="U7" s="4"/>
      <c r="V7" s="4"/>
      <c r="W7" s="4"/>
      <c r="X7" s="4"/>
      <c r="Y7" s="4"/>
      <c r="Z7" s="4"/>
    </row>
    <row r="8" spans="1:26" s="6" customFormat="1" ht="24.75" customHeight="1" x14ac:dyDescent="0.4">
      <c r="A8" s="89" t="s">
        <v>37</v>
      </c>
      <c r="B8" s="164"/>
      <c r="C8" s="5"/>
      <c r="D8" s="5"/>
      <c r="E8" s="128"/>
      <c r="F8" s="5"/>
      <c r="G8" s="5"/>
      <c r="H8" s="8"/>
      <c r="I8" s="112"/>
      <c r="J8" s="112"/>
      <c r="K8" s="5"/>
      <c r="L8" s="5"/>
      <c r="M8" s="5"/>
      <c r="N8" s="142"/>
      <c r="O8" s="5"/>
      <c r="P8" s="81"/>
      <c r="Q8" s="81"/>
      <c r="R8" s="5"/>
      <c r="S8" s="5"/>
      <c r="T8" s="128"/>
      <c r="U8" s="5"/>
      <c r="V8" s="5"/>
      <c r="W8" s="5"/>
      <c r="X8" s="5"/>
      <c r="Y8" s="5"/>
      <c r="Z8" s="5"/>
    </row>
    <row r="9" spans="1:26" s="9" customFormat="1" ht="33.75" customHeight="1" x14ac:dyDescent="0.35">
      <c r="A9" s="326" t="s">
        <v>2</v>
      </c>
      <c r="B9" s="329" t="s">
        <v>15</v>
      </c>
      <c r="C9" s="332" t="s">
        <v>16</v>
      </c>
      <c r="D9" s="332" t="s">
        <v>14</v>
      </c>
      <c r="E9" s="326" t="s">
        <v>28</v>
      </c>
      <c r="F9" s="269"/>
      <c r="G9" s="269"/>
      <c r="H9" s="332" t="s">
        <v>17</v>
      </c>
      <c r="I9" s="341" t="s">
        <v>18</v>
      </c>
      <c r="J9" s="114"/>
      <c r="K9" s="349" t="s">
        <v>3</v>
      </c>
      <c r="L9" s="350"/>
      <c r="M9" s="351"/>
      <c r="N9" s="345" t="s">
        <v>31</v>
      </c>
      <c r="O9" s="346"/>
      <c r="P9" s="335" t="s">
        <v>27</v>
      </c>
      <c r="Q9" s="336"/>
      <c r="R9" s="337"/>
      <c r="S9" s="344" t="s">
        <v>34</v>
      </c>
      <c r="T9" s="344"/>
      <c r="U9" s="344"/>
      <c r="V9" s="344" t="s">
        <v>35</v>
      </c>
      <c r="W9" s="344"/>
      <c r="X9" s="344"/>
      <c r="Y9" s="338" t="s">
        <v>20</v>
      </c>
      <c r="Z9" s="338" t="s">
        <v>33</v>
      </c>
    </row>
    <row r="10" spans="1:26" s="9" customFormat="1" ht="20" customHeight="1" x14ac:dyDescent="0.35">
      <c r="A10" s="327"/>
      <c r="B10" s="330"/>
      <c r="C10" s="333"/>
      <c r="D10" s="333"/>
      <c r="E10" s="327"/>
      <c r="F10" s="270" t="s">
        <v>29</v>
      </c>
      <c r="G10" s="270" t="s">
        <v>30</v>
      </c>
      <c r="H10" s="333"/>
      <c r="I10" s="342"/>
      <c r="J10" s="115" t="s">
        <v>41</v>
      </c>
      <c r="K10" s="352"/>
      <c r="L10" s="353"/>
      <c r="M10" s="354"/>
      <c r="N10" s="347"/>
      <c r="O10" s="348"/>
      <c r="P10" s="92" t="s">
        <v>4</v>
      </c>
      <c r="Q10" s="339" t="s">
        <v>5</v>
      </c>
      <c r="R10" s="340"/>
      <c r="S10" s="344" t="s">
        <v>21</v>
      </c>
      <c r="T10" s="355" t="s">
        <v>22</v>
      </c>
      <c r="U10" s="344" t="s">
        <v>19</v>
      </c>
      <c r="V10" s="344" t="s">
        <v>21</v>
      </c>
      <c r="W10" s="344" t="s">
        <v>22</v>
      </c>
      <c r="X10" s="344" t="s">
        <v>19</v>
      </c>
      <c r="Y10" s="338"/>
      <c r="Z10" s="338"/>
    </row>
    <row r="11" spans="1:26" s="9" customFormat="1" ht="34" customHeight="1" x14ac:dyDescent="0.35">
      <c r="A11" s="328"/>
      <c r="B11" s="331"/>
      <c r="C11" s="334"/>
      <c r="D11" s="334"/>
      <c r="E11" s="328"/>
      <c r="F11" s="271"/>
      <c r="G11" s="271"/>
      <c r="H11" s="334"/>
      <c r="I11" s="343"/>
      <c r="J11" s="272"/>
      <c r="K11" s="10" t="s">
        <v>23</v>
      </c>
      <c r="L11" s="10" t="s">
        <v>24</v>
      </c>
      <c r="M11" s="10" t="s">
        <v>32</v>
      </c>
      <c r="N11" s="144" t="s">
        <v>1</v>
      </c>
      <c r="O11" s="10" t="s">
        <v>0</v>
      </c>
      <c r="P11" s="93" t="s">
        <v>7</v>
      </c>
      <c r="Q11" s="93" t="s">
        <v>7</v>
      </c>
      <c r="R11" s="10" t="s">
        <v>6</v>
      </c>
      <c r="S11" s="344"/>
      <c r="T11" s="355"/>
      <c r="U11" s="344"/>
      <c r="V11" s="344"/>
      <c r="W11" s="344"/>
      <c r="X11" s="344"/>
      <c r="Y11" s="338"/>
      <c r="Z11" s="338"/>
    </row>
    <row r="12" spans="1:26" s="9" customFormat="1" ht="23" customHeight="1" x14ac:dyDescent="0.35">
      <c r="A12" s="83">
        <v>1</v>
      </c>
      <c r="B12" s="166">
        <v>2</v>
      </c>
      <c r="C12" s="11">
        <v>3</v>
      </c>
      <c r="D12" s="11">
        <v>4</v>
      </c>
      <c r="E12" s="130">
        <v>5</v>
      </c>
      <c r="F12" s="11">
        <v>6</v>
      </c>
      <c r="G12" s="11">
        <v>7</v>
      </c>
      <c r="H12" s="11">
        <v>8</v>
      </c>
      <c r="I12" s="98">
        <v>9</v>
      </c>
      <c r="J12" s="98"/>
      <c r="K12" s="11">
        <v>10</v>
      </c>
      <c r="L12" s="11">
        <v>11</v>
      </c>
      <c r="M12" s="11">
        <v>12</v>
      </c>
      <c r="N12" s="145">
        <v>13</v>
      </c>
      <c r="O12" s="11">
        <v>14</v>
      </c>
      <c r="P12" s="83">
        <v>15</v>
      </c>
      <c r="Q12" s="83">
        <v>16</v>
      </c>
      <c r="R12" s="11">
        <v>17</v>
      </c>
      <c r="S12" s="11">
        <v>18</v>
      </c>
      <c r="T12" s="130">
        <v>19</v>
      </c>
      <c r="U12" s="11">
        <v>20</v>
      </c>
      <c r="V12" s="11">
        <v>18</v>
      </c>
      <c r="W12" s="11">
        <v>19</v>
      </c>
      <c r="X12" s="11">
        <v>20</v>
      </c>
      <c r="Y12" s="11">
        <v>24</v>
      </c>
      <c r="Z12" s="11">
        <v>25</v>
      </c>
    </row>
    <row r="13" spans="1:26" ht="3" customHeight="1" x14ac:dyDescent="0.3">
      <c r="A13" s="70"/>
      <c r="B13" s="156"/>
      <c r="C13" s="2"/>
      <c r="D13" s="2"/>
      <c r="E13" s="156"/>
      <c r="F13" s="2"/>
      <c r="G13" s="2"/>
      <c r="H13" s="2"/>
      <c r="I13" s="2"/>
      <c r="J13" s="2"/>
      <c r="K13" s="2"/>
      <c r="L13" s="2"/>
      <c r="M13" s="2"/>
      <c r="N13" s="146"/>
      <c r="O13" s="2"/>
      <c r="P13" s="70"/>
      <c r="Q13" s="84"/>
      <c r="R13" s="3"/>
      <c r="S13" s="3"/>
      <c r="T13" s="131"/>
      <c r="U13" s="3"/>
      <c r="V13" s="3"/>
      <c r="W13" s="3"/>
      <c r="X13" s="3"/>
      <c r="Y13" s="3"/>
      <c r="Z13" s="2"/>
    </row>
    <row r="14" spans="1:26" ht="29.25" customHeight="1" x14ac:dyDescent="0.3">
      <c r="A14" s="315" t="s">
        <v>8</v>
      </c>
      <c r="B14" s="316"/>
      <c r="C14" s="316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7"/>
    </row>
    <row r="15" spans="1:26" ht="44" customHeight="1" x14ac:dyDescent="0.3">
      <c r="A15" s="62">
        <v>1</v>
      </c>
      <c r="B15" s="179" t="s">
        <v>230</v>
      </c>
      <c r="C15" s="198" t="s">
        <v>228</v>
      </c>
      <c r="D15" s="284" t="s">
        <v>231</v>
      </c>
      <c r="E15" s="126" t="s">
        <v>232</v>
      </c>
      <c r="F15" s="33">
        <v>900000000</v>
      </c>
      <c r="G15" s="31" t="s">
        <v>218</v>
      </c>
      <c r="H15" s="27">
        <v>880882143</v>
      </c>
      <c r="I15" s="279" t="s">
        <v>233</v>
      </c>
      <c r="J15" s="213" t="s">
        <v>99</v>
      </c>
      <c r="K15" s="178" t="s">
        <v>228</v>
      </c>
      <c r="L15" s="178"/>
      <c r="M15" s="180"/>
      <c r="N15" s="205"/>
      <c r="O15" s="206"/>
      <c r="P15" s="207"/>
      <c r="Q15" s="208"/>
      <c r="R15" s="186"/>
      <c r="S15" s="209"/>
      <c r="T15" s="210"/>
      <c r="U15" s="211"/>
      <c r="V15" s="189"/>
      <c r="W15" s="212"/>
      <c r="X15" s="189"/>
      <c r="Y15" s="54"/>
      <c r="Z15" s="126"/>
    </row>
    <row r="16" spans="1:26" ht="44" customHeight="1" x14ac:dyDescent="0.3">
      <c r="A16" s="62"/>
      <c r="B16" s="199"/>
      <c r="C16" s="32"/>
      <c r="D16" s="230"/>
      <c r="E16" s="126"/>
      <c r="F16" s="40"/>
      <c r="G16" s="31"/>
      <c r="H16" s="202"/>
      <c r="I16" s="279"/>
      <c r="J16" s="233"/>
      <c r="K16" s="29"/>
      <c r="L16" s="234"/>
      <c r="M16" s="180"/>
      <c r="N16" s="181"/>
      <c r="O16" s="221"/>
      <c r="P16" s="56"/>
      <c r="Q16" s="236"/>
      <c r="R16" s="218"/>
      <c r="S16" s="222"/>
      <c r="T16" s="260"/>
      <c r="U16" s="186"/>
      <c r="V16" s="222"/>
      <c r="W16" s="248"/>
      <c r="X16" s="186"/>
      <c r="Y16" s="54"/>
      <c r="Z16" s="126"/>
    </row>
    <row r="17" spans="1:26" ht="44" customHeight="1" x14ac:dyDescent="0.3">
      <c r="A17" s="62"/>
      <c r="B17" s="262"/>
      <c r="C17" s="32"/>
      <c r="D17" s="230"/>
      <c r="E17" s="126"/>
      <c r="F17" s="40"/>
      <c r="G17" s="31"/>
      <c r="H17" s="27"/>
      <c r="I17" s="279"/>
      <c r="J17" s="233"/>
      <c r="K17" s="30"/>
      <c r="L17" s="259"/>
      <c r="M17" s="180"/>
      <c r="N17" s="181"/>
      <c r="O17" s="277"/>
      <c r="P17" s="217"/>
      <c r="Q17" s="208"/>
      <c r="R17" s="278"/>
      <c r="S17" s="227"/>
      <c r="T17" s="248"/>
      <c r="U17" s="186"/>
      <c r="V17" s="222"/>
      <c r="W17" s="260"/>
      <c r="X17" s="186"/>
      <c r="Y17" s="54"/>
      <c r="Z17" s="126"/>
    </row>
    <row r="18" spans="1:26" ht="41.5" customHeight="1" x14ac:dyDescent="0.3">
      <c r="A18" s="62"/>
      <c r="B18" s="197"/>
      <c r="C18" s="29"/>
      <c r="D18" s="251"/>
      <c r="E18" s="182"/>
      <c r="F18" s="39"/>
      <c r="G18" s="181"/>
      <c r="H18" s="37"/>
      <c r="I18" s="280"/>
      <c r="J18" s="80"/>
      <c r="K18" s="29"/>
      <c r="L18" s="29"/>
      <c r="M18" s="35"/>
      <c r="N18" s="53"/>
      <c r="O18" s="30"/>
      <c r="P18" s="56"/>
      <c r="Q18" s="56"/>
      <c r="R18" s="49"/>
      <c r="S18" s="227"/>
      <c r="T18" s="137"/>
      <c r="U18" s="49"/>
      <c r="V18" s="54"/>
      <c r="W18" s="189"/>
      <c r="X18" s="212"/>
      <c r="Y18" s="189"/>
      <c r="Z18" s="54"/>
    </row>
    <row r="19" spans="1:26" ht="59" customHeight="1" x14ac:dyDescent="0.3">
      <c r="A19" s="62"/>
      <c r="B19" s="266"/>
      <c r="C19" s="29"/>
      <c r="D19" s="230"/>
      <c r="E19" s="182"/>
      <c r="F19" s="43"/>
      <c r="G19" s="31"/>
      <c r="H19" s="27"/>
      <c r="I19" s="280"/>
      <c r="J19" s="213"/>
      <c r="K19" s="29"/>
      <c r="L19" s="29"/>
      <c r="M19" s="31"/>
      <c r="N19" s="53"/>
      <c r="O19" s="29"/>
      <c r="P19" s="56"/>
      <c r="Q19" s="56"/>
      <c r="R19" s="49"/>
      <c r="S19" s="261"/>
      <c r="T19" s="137"/>
      <c r="U19" s="49"/>
      <c r="V19" s="54"/>
      <c r="W19" s="189"/>
      <c r="X19" s="212"/>
      <c r="Y19" s="189"/>
      <c r="Z19" s="54"/>
    </row>
    <row r="20" spans="1:26" ht="40" customHeight="1" x14ac:dyDescent="0.3">
      <c r="A20" s="62"/>
      <c r="B20" s="262"/>
      <c r="C20" s="237"/>
      <c r="D20" s="200"/>
      <c r="E20" s="126"/>
      <c r="F20" s="119"/>
      <c r="G20" s="31"/>
      <c r="H20" s="203"/>
      <c r="I20" s="281"/>
      <c r="J20" s="233"/>
      <c r="K20" s="30"/>
      <c r="L20" s="45"/>
      <c r="M20" s="180"/>
      <c r="N20" s="181"/>
      <c r="O20" s="223"/>
      <c r="P20" s="207"/>
      <c r="Q20" s="208"/>
      <c r="R20" s="218"/>
      <c r="S20" s="222"/>
      <c r="T20" s="260"/>
      <c r="U20" s="186"/>
      <c r="V20" s="189"/>
      <c r="W20" s="212"/>
      <c r="X20" s="189"/>
      <c r="Y20" s="54"/>
      <c r="Z20" s="126"/>
    </row>
    <row r="21" spans="1:26" ht="47.5" customHeight="1" x14ac:dyDescent="0.3">
      <c r="A21" s="62"/>
      <c r="B21" s="239"/>
      <c r="C21" s="30"/>
      <c r="D21" s="240"/>
      <c r="E21" s="157"/>
      <c r="F21" s="241"/>
      <c r="G21" s="148"/>
      <c r="H21" s="242"/>
      <c r="I21" s="282"/>
      <c r="J21" s="243"/>
      <c r="K21" s="32"/>
      <c r="L21" s="30"/>
      <c r="M21" s="244"/>
      <c r="N21" s="245"/>
      <c r="O21" s="226"/>
      <c r="P21" s="246"/>
      <c r="Q21" s="224"/>
      <c r="R21" s="218"/>
      <c r="S21" s="247"/>
      <c r="T21" s="248"/>
      <c r="U21" s="218"/>
      <c r="V21" s="249"/>
      <c r="W21" s="250"/>
      <c r="X21" s="249"/>
      <c r="Y21" s="121"/>
      <c r="Z21" s="157"/>
    </row>
    <row r="22" spans="1:26" ht="47.5" customHeight="1" x14ac:dyDescent="0.3">
      <c r="A22" s="62"/>
      <c r="B22" s="199"/>
      <c r="C22" s="29"/>
      <c r="D22" s="200"/>
      <c r="E22" s="126"/>
      <c r="F22" s="43"/>
      <c r="G22" s="31"/>
      <c r="H22" s="27"/>
      <c r="I22" s="279"/>
      <c r="J22" s="213"/>
      <c r="K22" s="214"/>
      <c r="L22" s="214"/>
      <c r="M22" s="180"/>
      <c r="N22" s="215"/>
      <c r="O22" s="216"/>
      <c r="P22" s="217"/>
      <c r="Q22" s="208"/>
      <c r="R22" s="218"/>
      <c r="S22" s="209"/>
      <c r="T22" s="219"/>
      <c r="U22" s="220"/>
      <c r="V22" s="189"/>
      <c r="W22" s="212"/>
      <c r="X22" s="189"/>
      <c r="Y22" s="54"/>
      <c r="Z22" s="126"/>
    </row>
    <row r="23" spans="1:26" ht="47.5" customHeight="1" x14ac:dyDescent="0.3">
      <c r="A23" s="62"/>
      <c r="B23" s="239"/>
      <c r="C23" s="30"/>
      <c r="D23" s="254"/>
      <c r="E23" s="157"/>
      <c r="F23" s="33"/>
      <c r="G23" s="148"/>
      <c r="H23" s="75"/>
      <c r="I23" s="283"/>
      <c r="J23" s="243"/>
      <c r="K23" s="30"/>
      <c r="L23" s="252"/>
      <c r="M23" s="35"/>
      <c r="N23" s="263"/>
      <c r="O23" s="264"/>
      <c r="P23" s="265"/>
      <c r="Q23" s="57"/>
      <c r="R23" s="50"/>
      <c r="S23" s="227"/>
      <c r="T23" s="137"/>
      <c r="U23" s="49"/>
      <c r="V23" s="54"/>
      <c r="W23" s="189"/>
      <c r="X23" s="212"/>
      <c r="Y23" s="189"/>
      <c r="Z23" s="54"/>
    </row>
    <row r="24" spans="1:26" ht="47.5" customHeight="1" x14ac:dyDescent="0.3">
      <c r="A24" s="62"/>
      <c r="B24" s="199"/>
      <c r="C24" s="201"/>
      <c r="D24" s="180"/>
      <c r="E24" s="126"/>
      <c r="F24" s="27"/>
      <c r="G24" s="31"/>
      <c r="H24" s="43"/>
      <c r="I24" s="279"/>
      <c r="J24" s="213"/>
      <c r="K24" s="178"/>
      <c r="L24" s="178"/>
      <c r="M24" s="180"/>
      <c r="N24" s="238"/>
      <c r="O24" s="225"/>
      <c r="P24" s="217"/>
      <c r="Q24" s="55"/>
      <c r="R24" s="186"/>
      <c r="S24" s="261"/>
      <c r="T24" s="137"/>
      <c r="U24" s="186"/>
      <c r="V24" s="189"/>
      <c r="W24" s="212"/>
      <c r="X24" s="189"/>
      <c r="Y24" s="54"/>
      <c r="Z24" s="126"/>
    </row>
    <row r="25" spans="1:26" ht="47.5" customHeight="1" x14ac:dyDescent="0.3">
      <c r="A25" s="62"/>
      <c r="B25" s="197"/>
      <c r="C25" s="235"/>
      <c r="D25" s="36"/>
      <c r="E25" s="126"/>
      <c r="F25" s="39"/>
      <c r="G25" s="31"/>
      <c r="H25" s="37"/>
      <c r="I25" s="279"/>
      <c r="J25" s="213"/>
      <c r="K25" s="178"/>
      <c r="L25" s="178"/>
      <c r="M25" s="180"/>
      <c r="N25" s="147"/>
      <c r="O25" s="206"/>
      <c r="P25" s="56"/>
      <c r="Q25" s="56"/>
      <c r="R25" s="218"/>
      <c r="S25" s="227"/>
      <c r="T25" s="219"/>
      <c r="U25" s="186"/>
      <c r="V25" s="227"/>
      <c r="W25" s="219"/>
      <c r="X25" s="228"/>
      <c r="Y25" s="54"/>
      <c r="Z25" s="126"/>
    </row>
    <row r="26" spans="1:26" ht="40" customHeight="1" x14ac:dyDescent="0.3">
      <c r="A26" s="62">
        <v>12</v>
      </c>
      <c r="B26" s="31"/>
      <c r="C26" s="29"/>
      <c r="D26" s="36"/>
      <c r="E26" s="126"/>
      <c r="F26" s="43"/>
      <c r="G26" s="78"/>
      <c r="H26" s="27"/>
      <c r="I26" s="28"/>
      <c r="J26" s="80"/>
      <c r="K26" s="29"/>
      <c r="L26" s="29"/>
      <c r="M26" s="31"/>
      <c r="N26" s="53"/>
      <c r="O26" s="41"/>
      <c r="P26" s="56"/>
      <c r="Q26" s="55"/>
      <c r="R26" s="49"/>
      <c r="S26" s="122"/>
      <c r="T26" s="136"/>
      <c r="U26" s="49"/>
      <c r="V26" s="54"/>
      <c r="W26" s="54"/>
      <c r="X26" s="54"/>
      <c r="Y26" s="54"/>
      <c r="Z26" s="126"/>
    </row>
    <row r="27" spans="1:26" ht="40" customHeight="1" x14ac:dyDescent="0.3">
      <c r="A27" s="62"/>
      <c r="B27" s="125"/>
      <c r="C27" s="46"/>
      <c r="D27" s="69"/>
      <c r="E27" s="157"/>
      <c r="F27" s="74"/>
      <c r="G27" s="35"/>
      <c r="H27" s="75"/>
      <c r="I27" s="34"/>
      <c r="J27" s="80"/>
      <c r="K27" s="30"/>
      <c r="L27" s="32"/>
      <c r="M27" s="35"/>
      <c r="N27" s="147"/>
      <c r="O27" s="42"/>
      <c r="P27" s="58"/>
      <c r="Q27" s="57"/>
      <c r="R27" s="50"/>
      <c r="S27" s="120"/>
      <c r="T27" s="137"/>
      <c r="U27" s="50"/>
      <c r="V27" s="121"/>
      <c r="W27" s="121"/>
      <c r="X27" s="121"/>
      <c r="Y27" s="54"/>
      <c r="Z27" s="126"/>
    </row>
    <row r="28" spans="1:26" ht="40" customHeight="1" x14ac:dyDescent="0.3">
      <c r="A28" s="62"/>
      <c r="B28" s="31"/>
      <c r="C28" s="29"/>
      <c r="D28" s="36"/>
      <c r="E28" s="126"/>
      <c r="F28" s="43"/>
      <c r="G28" s="78"/>
      <c r="H28" s="27"/>
      <c r="I28" s="28"/>
      <c r="J28" s="80"/>
      <c r="K28" s="29"/>
      <c r="L28" s="29"/>
      <c r="M28" s="31"/>
      <c r="N28" s="53"/>
      <c r="O28" s="41"/>
      <c r="P28" s="56"/>
      <c r="Q28" s="55"/>
      <c r="R28" s="49"/>
      <c r="S28" s="78"/>
      <c r="T28" s="136"/>
      <c r="U28" s="49"/>
      <c r="V28" s="54"/>
      <c r="W28" s="54"/>
      <c r="X28" s="54"/>
      <c r="Y28" s="54"/>
      <c r="Z28" s="126"/>
    </row>
    <row r="29" spans="1:26" ht="40" customHeight="1" x14ac:dyDescent="0.3">
      <c r="A29" s="62"/>
      <c r="B29" s="31"/>
      <c r="C29" s="29"/>
      <c r="D29" s="36"/>
      <c r="E29" s="126"/>
      <c r="F29" s="43"/>
      <c r="G29" s="31"/>
      <c r="H29" s="27"/>
      <c r="I29" s="28"/>
      <c r="J29" s="80"/>
      <c r="K29" s="29"/>
      <c r="L29" s="29"/>
      <c r="M29" s="31"/>
      <c r="N29" s="53"/>
      <c r="O29" s="41"/>
      <c r="P29" s="56"/>
      <c r="Q29" s="55"/>
      <c r="R29" s="49"/>
      <c r="S29" s="78"/>
      <c r="T29" s="136"/>
      <c r="U29" s="49"/>
      <c r="V29" s="54"/>
      <c r="W29" s="54"/>
      <c r="X29" s="54"/>
      <c r="Y29" s="54"/>
      <c r="Z29" s="126"/>
    </row>
    <row r="30" spans="1:26" ht="40" customHeight="1" x14ac:dyDescent="0.3">
      <c r="A30" s="62"/>
      <c r="B30" s="31"/>
      <c r="C30" s="29"/>
      <c r="D30" s="36"/>
      <c r="E30" s="126"/>
      <c r="F30" s="43"/>
      <c r="G30" s="78"/>
      <c r="H30" s="27"/>
      <c r="I30" s="28"/>
      <c r="J30" s="80"/>
      <c r="K30" s="29"/>
      <c r="L30" s="29"/>
      <c r="M30" s="31"/>
      <c r="N30" s="31"/>
      <c r="O30" s="41"/>
      <c r="P30" s="56"/>
      <c r="Q30" s="55"/>
      <c r="R30" s="49"/>
      <c r="S30" s="78"/>
      <c r="T30" s="136"/>
      <c r="U30" s="49"/>
      <c r="V30" s="54"/>
      <c r="W30" s="54"/>
      <c r="X30" s="54"/>
      <c r="Y30" s="54"/>
      <c r="Z30" s="126"/>
    </row>
    <row r="31" spans="1:26" ht="40" customHeight="1" x14ac:dyDescent="0.3">
      <c r="A31" s="62"/>
      <c r="B31" s="31"/>
      <c r="C31" s="29"/>
      <c r="D31" s="36"/>
      <c r="E31" s="126"/>
      <c r="F31" s="43"/>
      <c r="G31" s="78"/>
      <c r="H31" s="27"/>
      <c r="I31" s="28"/>
      <c r="J31" s="80"/>
      <c r="K31" s="29"/>
      <c r="L31" s="29"/>
      <c r="M31" s="31"/>
      <c r="N31" s="31"/>
      <c r="O31" s="41"/>
      <c r="P31" s="56"/>
      <c r="Q31" s="55"/>
      <c r="R31" s="49"/>
      <c r="S31" s="78"/>
      <c r="T31" s="136"/>
      <c r="U31" s="49"/>
      <c r="V31" s="54"/>
      <c r="W31" s="54"/>
      <c r="X31" s="54"/>
      <c r="Y31" s="54"/>
      <c r="Z31" s="126"/>
    </row>
    <row r="32" spans="1:26" ht="40" customHeight="1" x14ac:dyDescent="0.3">
      <c r="A32" s="62"/>
      <c r="B32" s="31"/>
      <c r="C32" s="29"/>
      <c r="D32" s="36"/>
      <c r="E32" s="126"/>
      <c r="F32" s="43"/>
      <c r="G32" s="78"/>
      <c r="H32" s="27"/>
      <c r="I32" s="28"/>
      <c r="J32" s="80"/>
      <c r="K32" s="29"/>
      <c r="L32" s="29"/>
      <c r="M32" s="31"/>
      <c r="N32" s="148"/>
      <c r="O32" s="41"/>
      <c r="P32" s="56"/>
      <c r="Q32" s="55"/>
      <c r="R32" s="49"/>
      <c r="S32" s="78"/>
      <c r="T32" s="136"/>
      <c r="U32" s="49"/>
      <c r="V32" s="54"/>
      <c r="W32" s="54"/>
      <c r="X32" s="54"/>
      <c r="Y32" s="54"/>
      <c r="Z32" s="126"/>
    </row>
    <row r="33" spans="1:26" ht="40" customHeight="1" x14ac:dyDescent="0.3">
      <c r="A33" s="62"/>
      <c r="B33" s="31"/>
      <c r="C33" s="29"/>
      <c r="D33" s="36"/>
      <c r="E33" s="126"/>
      <c r="F33" s="43"/>
      <c r="G33" s="78"/>
      <c r="H33" s="27"/>
      <c r="I33" s="28"/>
      <c r="J33" s="80"/>
      <c r="K33" s="29"/>
      <c r="L33" s="29"/>
      <c r="M33" s="31"/>
      <c r="N33" s="31"/>
      <c r="O33" s="41"/>
      <c r="P33" s="56"/>
      <c r="Q33" s="55"/>
      <c r="R33" s="49"/>
      <c r="S33" s="78"/>
      <c r="T33" s="136"/>
      <c r="U33" s="49"/>
      <c r="V33" s="54"/>
      <c r="W33" s="54"/>
      <c r="X33" s="54"/>
      <c r="Y33" s="54"/>
      <c r="Z33" s="126"/>
    </row>
    <row r="34" spans="1:26" ht="40" customHeight="1" x14ac:dyDescent="0.3">
      <c r="A34" s="101"/>
      <c r="B34" s="31"/>
      <c r="C34" s="29"/>
      <c r="D34" s="110"/>
      <c r="E34" s="158"/>
      <c r="F34" s="43"/>
      <c r="G34" s="127"/>
      <c r="H34" s="111"/>
      <c r="I34" s="28"/>
      <c r="J34" s="80"/>
      <c r="K34" s="29"/>
      <c r="L34" s="29"/>
      <c r="M34" s="31"/>
      <c r="N34" s="148"/>
      <c r="O34" s="41"/>
      <c r="P34" s="56"/>
      <c r="Q34" s="55"/>
      <c r="R34" s="49"/>
      <c r="S34" s="78"/>
      <c r="T34" s="136"/>
      <c r="U34" s="49"/>
      <c r="V34" s="54"/>
      <c r="W34" s="54"/>
      <c r="X34" s="54"/>
      <c r="Y34" s="54"/>
      <c r="Z34" s="126"/>
    </row>
    <row r="35" spans="1:26" ht="40" customHeight="1" x14ac:dyDescent="0.3">
      <c r="A35" s="101"/>
      <c r="B35" s="31"/>
      <c r="C35" s="29"/>
      <c r="D35" s="44"/>
      <c r="E35" s="159"/>
      <c r="F35" s="43"/>
      <c r="G35" s="127"/>
      <c r="H35" s="111"/>
      <c r="I35" s="28"/>
      <c r="J35" s="80"/>
      <c r="K35" s="29"/>
      <c r="L35" s="29"/>
      <c r="M35" s="31"/>
      <c r="N35" s="31"/>
      <c r="O35" s="41"/>
      <c r="P35" s="56"/>
      <c r="Q35" s="55"/>
      <c r="R35" s="49"/>
      <c r="S35" s="78"/>
      <c r="T35" s="136"/>
      <c r="U35" s="49"/>
      <c r="V35" s="54"/>
      <c r="W35" s="54"/>
      <c r="X35" s="54"/>
      <c r="Y35" s="54"/>
      <c r="Z35" s="126"/>
    </row>
    <row r="36" spans="1:26" ht="40" customHeight="1" x14ac:dyDescent="0.3">
      <c r="A36" s="62"/>
      <c r="B36" s="125"/>
      <c r="C36" s="107"/>
      <c r="D36" s="125"/>
      <c r="E36" s="126"/>
      <c r="F36" s="73"/>
      <c r="G36" s="78"/>
      <c r="H36" s="65"/>
      <c r="I36" s="28"/>
      <c r="J36" s="80"/>
      <c r="K36" s="29"/>
      <c r="L36" s="29"/>
      <c r="M36" s="31"/>
      <c r="N36" s="154"/>
      <c r="O36" s="29"/>
      <c r="P36" s="56"/>
      <c r="Q36" s="55"/>
      <c r="R36" s="49"/>
      <c r="S36" s="78"/>
      <c r="T36" s="136"/>
      <c r="U36" s="49"/>
      <c r="V36" s="54"/>
      <c r="W36" s="54"/>
      <c r="X36" s="54"/>
      <c r="Y36" s="54"/>
      <c r="Z36" s="126"/>
    </row>
    <row r="37" spans="1:26" ht="40" customHeight="1" x14ac:dyDescent="0.3">
      <c r="A37" s="62"/>
      <c r="B37" s="125"/>
      <c r="C37" s="29"/>
      <c r="D37" s="31"/>
      <c r="E37" s="126"/>
      <c r="F37" s="73"/>
      <c r="G37" s="78"/>
      <c r="H37" s="65"/>
      <c r="I37" s="28"/>
      <c r="J37" s="80"/>
      <c r="K37" s="29"/>
      <c r="L37" s="29"/>
      <c r="M37" s="31"/>
      <c r="N37" s="149"/>
      <c r="O37" s="29"/>
      <c r="P37" s="56"/>
      <c r="Q37" s="55"/>
      <c r="R37" s="49"/>
      <c r="S37" s="78"/>
      <c r="T37" s="136"/>
      <c r="U37" s="49"/>
      <c r="V37" s="54"/>
      <c r="W37" s="54"/>
      <c r="X37" s="54"/>
      <c r="Y37" s="54"/>
      <c r="Z37" s="126"/>
    </row>
    <row r="38" spans="1:26" ht="40" customHeight="1" x14ac:dyDescent="0.3">
      <c r="A38" s="62"/>
      <c r="B38" s="78"/>
      <c r="C38" s="71"/>
      <c r="D38" s="64"/>
      <c r="E38" s="78"/>
      <c r="F38" s="73"/>
      <c r="G38" s="78"/>
      <c r="H38" s="73"/>
      <c r="I38" s="60"/>
      <c r="J38" s="80"/>
      <c r="K38" s="71"/>
      <c r="L38" s="71"/>
      <c r="M38" s="64"/>
      <c r="N38" s="78"/>
      <c r="O38" s="71"/>
      <c r="P38" s="72"/>
      <c r="Q38" s="72"/>
      <c r="R38" s="73"/>
      <c r="S38" s="78"/>
      <c r="T38" s="136"/>
      <c r="U38" s="49"/>
      <c r="V38" s="54"/>
      <c r="W38" s="54"/>
      <c r="X38" s="54"/>
      <c r="Y38" s="54"/>
      <c r="Z38" s="126"/>
    </row>
    <row r="39" spans="1:26" ht="40" customHeight="1" x14ac:dyDescent="0.3">
      <c r="A39" s="62"/>
      <c r="B39" s="78"/>
      <c r="C39" s="71"/>
      <c r="D39" s="64"/>
      <c r="E39" s="78"/>
      <c r="F39" s="73"/>
      <c r="G39" s="78"/>
      <c r="H39" s="73"/>
      <c r="I39" s="60"/>
      <c r="J39" s="80"/>
      <c r="K39" s="71"/>
      <c r="L39" s="71"/>
      <c r="M39" s="64"/>
      <c r="N39" s="78"/>
      <c r="O39" s="71"/>
      <c r="P39" s="72"/>
      <c r="Q39" s="72"/>
      <c r="R39" s="73"/>
      <c r="S39" s="78"/>
      <c r="T39" s="136"/>
      <c r="U39" s="49"/>
      <c r="V39" s="54"/>
      <c r="W39" s="54"/>
      <c r="X39" s="54"/>
      <c r="Y39" s="54"/>
      <c r="Z39" s="126"/>
    </row>
    <row r="40" spans="1:26" ht="40" customHeight="1" x14ac:dyDescent="0.3">
      <c r="A40" s="62"/>
      <c r="B40" s="167"/>
      <c r="C40" s="68"/>
      <c r="D40" s="64"/>
      <c r="E40" s="78"/>
      <c r="F40" s="73"/>
      <c r="G40" s="78"/>
      <c r="H40" s="65"/>
      <c r="I40" s="61"/>
      <c r="J40" s="80"/>
      <c r="K40" s="68"/>
      <c r="L40" s="63"/>
      <c r="M40" s="62"/>
      <c r="N40" s="126"/>
      <c r="O40" s="63"/>
      <c r="P40" s="72"/>
      <c r="Q40" s="72"/>
      <c r="R40" s="73"/>
      <c r="S40" s="78"/>
      <c r="T40" s="136"/>
      <c r="U40" s="49"/>
      <c r="V40" s="54"/>
      <c r="W40" s="54"/>
      <c r="X40" s="54"/>
      <c r="Y40" s="54"/>
      <c r="Z40" s="126"/>
    </row>
    <row r="41" spans="1:26" ht="40" customHeight="1" x14ac:dyDescent="0.3">
      <c r="A41" s="62"/>
      <c r="B41" s="126"/>
      <c r="C41" s="68"/>
      <c r="D41" s="64"/>
      <c r="E41" s="78"/>
      <c r="F41" s="73"/>
      <c r="G41" s="78"/>
      <c r="H41" s="65"/>
      <c r="I41" s="61"/>
      <c r="J41" s="80"/>
      <c r="K41" s="68"/>
      <c r="L41" s="63"/>
      <c r="M41" s="62"/>
      <c r="N41" s="126"/>
      <c r="O41" s="63"/>
      <c r="P41" s="72"/>
      <c r="Q41" s="72"/>
      <c r="R41" s="73"/>
      <c r="S41" s="78"/>
      <c r="T41" s="136"/>
      <c r="U41" s="49"/>
      <c r="V41" s="54"/>
      <c r="W41" s="54"/>
      <c r="X41" s="54"/>
      <c r="Y41" s="54"/>
      <c r="Z41" s="126"/>
    </row>
    <row r="42" spans="1:26" ht="40" customHeight="1" x14ac:dyDescent="0.3">
      <c r="A42" s="62"/>
      <c r="B42" s="126"/>
      <c r="C42" s="63"/>
      <c r="D42" s="64"/>
      <c r="E42" s="78"/>
      <c r="F42" s="73"/>
      <c r="G42" s="78"/>
      <c r="H42" s="65"/>
      <c r="I42" s="61"/>
      <c r="J42" s="80"/>
      <c r="K42" s="63"/>
      <c r="L42" s="63"/>
      <c r="M42" s="62"/>
      <c r="N42" s="126"/>
      <c r="O42" s="63"/>
      <c r="P42" s="72"/>
      <c r="Q42" s="72"/>
      <c r="R42" s="73"/>
      <c r="S42" s="78"/>
      <c r="T42" s="136"/>
      <c r="U42" s="49"/>
      <c r="V42" s="54"/>
      <c r="W42" s="54"/>
      <c r="X42" s="54"/>
      <c r="Y42" s="54"/>
      <c r="Z42" s="126"/>
    </row>
    <row r="43" spans="1:26" ht="40" customHeight="1" x14ac:dyDescent="0.3">
      <c r="A43" s="62"/>
      <c r="B43" s="126"/>
      <c r="C43" s="63"/>
      <c r="D43" s="64"/>
      <c r="E43" s="78"/>
      <c r="F43" s="73"/>
      <c r="G43" s="78"/>
      <c r="H43" s="65"/>
      <c r="I43" s="61"/>
      <c r="J43" s="80"/>
      <c r="K43" s="63"/>
      <c r="L43" s="63"/>
      <c r="M43" s="62"/>
      <c r="N43" s="126"/>
      <c r="O43" s="63"/>
      <c r="P43" s="72"/>
      <c r="Q43" s="72"/>
      <c r="R43" s="73"/>
      <c r="S43" s="78"/>
      <c r="T43" s="136"/>
      <c r="U43" s="49"/>
      <c r="V43" s="54"/>
      <c r="W43" s="54"/>
      <c r="X43" s="54"/>
      <c r="Y43" s="54"/>
      <c r="Z43" s="126"/>
    </row>
    <row r="44" spans="1:26" ht="40" customHeight="1" x14ac:dyDescent="0.3">
      <c r="A44" s="62"/>
      <c r="B44" s="168"/>
      <c r="C44" s="68"/>
      <c r="D44" s="64"/>
      <c r="E44" s="78"/>
      <c r="F44" s="73"/>
      <c r="G44" s="78"/>
      <c r="H44" s="65"/>
      <c r="I44" s="61"/>
      <c r="J44" s="80"/>
      <c r="K44" s="71"/>
      <c r="L44" s="63"/>
      <c r="M44" s="62"/>
      <c r="N44" s="126"/>
      <c r="O44" s="63"/>
      <c r="P44" s="72"/>
      <c r="Q44" s="72"/>
      <c r="R44" s="73"/>
      <c r="S44" s="78"/>
      <c r="T44" s="136"/>
      <c r="U44" s="49"/>
      <c r="V44" s="54"/>
      <c r="W44" s="54"/>
      <c r="X44" s="54"/>
      <c r="Y44" s="54"/>
      <c r="Z44" s="126"/>
    </row>
    <row r="45" spans="1:26" ht="40" customHeight="1" x14ac:dyDescent="0.3">
      <c r="A45" s="62"/>
      <c r="B45" s="126"/>
      <c r="C45" s="68"/>
      <c r="D45" s="62"/>
      <c r="E45" s="78"/>
      <c r="F45" s="73"/>
      <c r="G45" s="78"/>
      <c r="H45" s="65"/>
      <c r="I45" s="61"/>
      <c r="J45" s="80"/>
      <c r="K45" s="71"/>
      <c r="L45" s="63"/>
      <c r="M45" s="62"/>
      <c r="N45" s="126"/>
      <c r="O45" s="63"/>
      <c r="P45" s="72"/>
      <c r="Q45" s="72"/>
      <c r="R45" s="73"/>
      <c r="S45" s="78"/>
      <c r="T45" s="136"/>
      <c r="U45" s="49"/>
      <c r="V45" s="54"/>
      <c r="W45" s="54"/>
      <c r="X45" s="54"/>
      <c r="Y45" s="54"/>
      <c r="Z45" s="126"/>
    </row>
    <row r="46" spans="1:26" ht="40" customHeight="1" x14ac:dyDescent="0.3">
      <c r="A46" s="62"/>
      <c r="B46" s="168"/>
      <c r="C46" s="68"/>
      <c r="D46" s="62"/>
      <c r="E46" s="78"/>
      <c r="F46" s="73"/>
      <c r="G46" s="78"/>
      <c r="H46" s="65"/>
      <c r="I46" s="61"/>
      <c r="J46" s="80"/>
      <c r="K46" s="71"/>
      <c r="L46" s="63"/>
      <c r="M46" s="62"/>
      <c r="N46" s="126"/>
      <c r="O46" s="63"/>
      <c r="P46" s="72"/>
      <c r="Q46" s="72"/>
      <c r="R46" s="73"/>
      <c r="S46" s="78"/>
      <c r="T46" s="136"/>
      <c r="U46" s="49"/>
      <c r="V46" s="54"/>
      <c r="W46" s="54"/>
      <c r="X46" s="54"/>
      <c r="Y46" s="54"/>
      <c r="Z46" s="126"/>
    </row>
    <row r="47" spans="1:26" ht="40" customHeight="1" x14ac:dyDescent="0.3">
      <c r="A47" s="62"/>
      <c r="B47" s="125"/>
      <c r="C47" s="32"/>
      <c r="D47" s="125"/>
      <c r="E47" s="157"/>
      <c r="F47" s="106"/>
      <c r="G47" s="78"/>
      <c r="H47" s="65"/>
      <c r="I47" s="28"/>
      <c r="J47" s="80"/>
      <c r="K47" s="29"/>
      <c r="L47" s="29"/>
      <c r="M47" s="31"/>
      <c r="N47" s="53"/>
      <c r="O47" s="48"/>
      <c r="P47" s="56"/>
      <c r="Q47" s="55"/>
      <c r="R47" s="49"/>
      <c r="S47" s="78"/>
      <c r="T47" s="136"/>
      <c r="U47" s="49"/>
      <c r="V47" s="54"/>
      <c r="W47" s="54"/>
      <c r="X47" s="54"/>
      <c r="Y47" s="54"/>
      <c r="Z47" s="126"/>
    </row>
    <row r="48" spans="1:26" ht="40" customHeight="1" x14ac:dyDescent="0.3">
      <c r="A48" s="62"/>
      <c r="B48" s="31"/>
      <c r="C48" s="29"/>
      <c r="D48" s="31"/>
      <c r="E48" s="126"/>
      <c r="F48" s="73"/>
      <c r="G48" s="78"/>
      <c r="H48" s="65"/>
      <c r="I48" s="34"/>
      <c r="J48" s="104"/>
      <c r="K48" s="32"/>
      <c r="L48" s="32"/>
      <c r="M48" s="35"/>
      <c r="N48" s="53"/>
      <c r="O48" s="48"/>
      <c r="P48" s="56"/>
      <c r="Q48" s="55"/>
      <c r="R48" s="49"/>
      <c r="S48" s="78"/>
      <c r="T48" s="136"/>
      <c r="U48" s="49"/>
      <c r="V48" s="54"/>
      <c r="W48" s="54"/>
      <c r="X48" s="54"/>
      <c r="Y48" s="54"/>
      <c r="Z48" s="126"/>
    </row>
    <row r="49" spans="1:26" ht="40" customHeight="1" x14ac:dyDescent="0.3">
      <c r="A49" s="101"/>
      <c r="B49" s="31"/>
      <c r="C49" s="29"/>
      <c r="D49" s="31"/>
      <c r="E49" s="126"/>
      <c r="F49" s="102"/>
      <c r="G49" s="78"/>
      <c r="H49" s="103"/>
      <c r="I49" s="28"/>
      <c r="J49" s="104"/>
      <c r="K49" s="29"/>
      <c r="L49" s="29"/>
      <c r="M49" s="35"/>
      <c r="N49" s="31"/>
      <c r="O49" s="29"/>
      <c r="P49" s="56"/>
      <c r="Q49" s="55"/>
      <c r="R49" s="49"/>
      <c r="S49" s="78"/>
      <c r="T49" s="136"/>
      <c r="U49" s="49"/>
      <c r="V49" s="54"/>
      <c r="W49" s="54"/>
      <c r="X49" s="54"/>
      <c r="Y49" s="54"/>
      <c r="Z49" s="126"/>
    </row>
    <row r="50" spans="1:26" ht="40" customHeight="1" x14ac:dyDescent="0.3">
      <c r="A50" s="101"/>
      <c r="B50" s="125"/>
      <c r="C50" s="107"/>
      <c r="D50" s="125"/>
      <c r="E50" s="160"/>
      <c r="F50" s="108"/>
      <c r="G50" s="78"/>
      <c r="H50" s="103"/>
      <c r="I50" s="28"/>
      <c r="J50" s="104"/>
      <c r="K50" s="29"/>
      <c r="L50" s="29"/>
      <c r="M50" s="35"/>
      <c r="N50" s="148"/>
      <c r="O50" s="29"/>
      <c r="P50" s="56"/>
      <c r="Q50" s="55"/>
      <c r="R50" s="49"/>
      <c r="S50" s="78"/>
      <c r="T50" s="136"/>
      <c r="U50" s="49"/>
      <c r="V50" s="54"/>
      <c r="W50" s="54"/>
      <c r="X50" s="54"/>
      <c r="Y50" s="54"/>
      <c r="Z50" s="126"/>
    </row>
    <row r="51" spans="1:26" ht="29.25" customHeight="1" x14ac:dyDescent="0.3">
      <c r="A51" s="90"/>
      <c r="B51" s="168"/>
      <c r="C51" s="67"/>
      <c r="D51" s="62"/>
      <c r="E51" s="126"/>
      <c r="F51" s="62"/>
      <c r="G51" s="62"/>
      <c r="H51" s="54"/>
      <c r="I51" s="54"/>
      <c r="J51" s="54"/>
      <c r="K51" s="62"/>
      <c r="L51" s="62"/>
      <c r="M51" s="62"/>
      <c r="N51" s="126"/>
      <c r="O51" s="62"/>
      <c r="P51" s="62"/>
      <c r="Q51" s="54"/>
      <c r="R51" s="66"/>
      <c r="S51" s="54"/>
      <c r="T51" s="133"/>
      <c r="U51" s="66"/>
      <c r="V51" s="54"/>
      <c r="W51" s="54"/>
      <c r="X51" s="54"/>
      <c r="Y51" s="54"/>
      <c r="Z51" s="62"/>
    </row>
    <row r="52" spans="1:26" s="14" customFormat="1" ht="29.25" customHeight="1" x14ac:dyDescent="0.35">
      <c r="A52" s="318" t="s">
        <v>9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20"/>
    </row>
    <row r="53" spans="1:26" ht="57.5" customHeight="1" x14ac:dyDescent="0.3">
      <c r="A53" s="62">
        <v>1</v>
      </c>
      <c r="B53" s="180" t="s">
        <v>71</v>
      </c>
      <c r="C53" s="192" t="s">
        <v>74</v>
      </c>
      <c r="D53" s="193" t="s">
        <v>75</v>
      </c>
      <c r="E53" s="194" t="s">
        <v>76</v>
      </c>
      <c r="F53" s="33">
        <v>443130000</v>
      </c>
      <c r="G53" s="181" t="s">
        <v>52</v>
      </c>
      <c r="H53" s="37">
        <v>408059856</v>
      </c>
      <c r="I53" s="267" t="s">
        <v>77</v>
      </c>
      <c r="J53" s="104" t="s">
        <v>80</v>
      </c>
      <c r="K53" s="178" t="s">
        <v>66</v>
      </c>
      <c r="L53" s="185" t="s">
        <v>65</v>
      </c>
      <c r="M53" s="181" t="s">
        <v>67</v>
      </c>
      <c r="N53" s="181" t="s">
        <v>68</v>
      </c>
      <c r="O53" s="191" t="s">
        <v>69</v>
      </c>
      <c r="P53" s="56">
        <v>1</v>
      </c>
      <c r="Q53" s="56">
        <v>1</v>
      </c>
      <c r="R53" s="49"/>
      <c r="S53" s="80" t="s">
        <v>70</v>
      </c>
      <c r="T53" s="132"/>
      <c r="U53" s="123"/>
      <c r="V53" s="118"/>
      <c r="W53" s="117"/>
      <c r="X53" s="49"/>
      <c r="Y53" s="54"/>
      <c r="Z53" s="126"/>
    </row>
    <row r="54" spans="1:26" ht="50" customHeight="1" x14ac:dyDescent="0.3">
      <c r="A54" s="62">
        <v>2</v>
      </c>
      <c r="B54" s="180" t="s">
        <v>72</v>
      </c>
      <c r="C54" s="192" t="s">
        <v>74</v>
      </c>
      <c r="D54" s="193" t="s">
        <v>75</v>
      </c>
      <c r="E54" s="194" t="s">
        <v>76</v>
      </c>
      <c r="F54" s="196">
        <v>384000000</v>
      </c>
      <c r="G54" s="181" t="s">
        <v>52</v>
      </c>
      <c r="H54" s="195">
        <v>373729848</v>
      </c>
      <c r="I54" s="267" t="s">
        <v>78</v>
      </c>
      <c r="J54" s="104" t="s">
        <v>80</v>
      </c>
      <c r="K54" s="178" t="s">
        <v>66</v>
      </c>
      <c r="L54" s="185" t="s">
        <v>65</v>
      </c>
      <c r="M54" s="181" t="s">
        <v>67</v>
      </c>
      <c r="N54" s="181" t="s">
        <v>82</v>
      </c>
      <c r="O54" s="191" t="s">
        <v>69</v>
      </c>
      <c r="P54" s="56">
        <v>1</v>
      </c>
      <c r="Q54" s="56">
        <v>1</v>
      </c>
      <c r="R54" s="186"/>
      <c r="S54" s="80" t="s">
        <v>70</v>
      </c>
      <c r="T54" s="187"/>
      <c r="U54" s="188"/>
      <c r="V54" s="189"/>
      <c r="W54" s="189"/>
      <c r="X54" s="189"/>
      <c r="Y54" s="189"/>
      <c r="Z54" s="190"/>
    </row>
    <row r="55" spans="1:26" ht="56" customHeight="1" x14ac:dyDescent="0.3">
      <c r="A55" s="62">
        <v>3</v>
      </c>
      <c r="B55" s="180" t="s">
        <v>73</v>
      </c>
      <c r="C55" s="192" t="s">
        <v>74</v>
      </c>
      <c r="D55" s="193" t="s">
        <v>75</v>
      </c>
      <c r="E55" s="194" t="s">
        <v>76</v>
      </c>
      <c r="F55" s="196">
        <v>55650000</v>
      </c>
      <c r="G55" s="181" t="s">
        <v>52</v>
      </c>
      <c r="H55" s="195">
        <v>45339984</v>
      </c>
      <c r="I55" s="267" t="s">
        <v>79</v>
      </c>
      <c r="J55" s="104" t="s">
        <v>80</v>
      </c>
      <c r="K55" s="178" t="s">
        <v>66</v>
      </c>
      <c r="L55" s="185" t="s">
        <v>65</v>
      </c>
      <c r="M55" s="181" t="s">
        <v>67</v>
      </c>
      <c r="N55" s="181" t="s">
        <v>83</v>
      </c>
      <c r="O55" s="191" t="s">
        <v>69</v>
      </c>
      <c r="P55" s="56">
        <v>1</v>
      </c>
      <c r="Q55" s="56">
        <v>1</v>
      </c>
      <c r="R55" s="186"/>
      <c r="S55" s="80" t="s">
        <v>70</v>
      </c>
      <c r="T55" s="135"/>
      <c r="U55" s="50"/>
      <c r="V55" s="54"/>
      <c r="W55" s="54"/>
      <c r="X55" s="54"/>
      <c r="Y55" s="54"/>
      <c r="Z55" s="62"/>
    </row>
    <row r="56" spans="1:26" ht="50" customHeight="1" x14ac:dyDescent="0.3">
      <c r="A56" s="62">
        <v>4</v>
      </c>
      <c r="B56" s="180" t="s">
        <v>61</v>
      </c>
      <c r="C56" s="178" t="s">
        <v>51</v>
      </c>
      <c r="D56" s="181" t="s">
        <v>62</v>
      </c>
      <c r="E56" s="182" t="s">
        <v>39</v>
      </c>
      <c r="F56" s="183">
        <v>185000000</v>
      </c>
      <c r="G56" s="181" t="s">
        <v>52</v>
      </c>
      <c r="H56" s="195">
        <v>169391000</v>
      </c>
      <c r="I56" s="267" t="s">
        <v>63</v>
      </c>
      <c r="J56" s="184" t="s">
        <v>64</v>
      </c>
      <c r="K56" s="178" t="s">
        <v>66</v>
      </c>
      <c r="L56" s="185" t="s">
        <v>65</v>
      </c>
      <c r="M56" s="181" t="s">
        <v>67</v>
      </c>
      <c r="N56" s="181" t="s">
        <v>81</v>
      </c>
      <c r="O56" s="191" t="s">
        <v>69</v>
      </c>
      <c r="P56" s="56">
        <v>1</v>
      </c>
      <c r="Q56" s="56">
        <v>1</v>
      </c>
      <c r="R56" s="186"/>
      <c r="S56" s="80" t="s">
        <v>70</v>
      </c>
      <c r="T56" s="134"/>
      <c r="U56" s="49"/>
      <c r="V56" s="54"/>
      <c r="W56" s="54"/>
      <c r="X56" s="54"/>
      <c r="Y56" s="54"/>
      <c r="Z56" s="62"/>
    </row>
    <row r="57" spans="1:26" ht="56.5" customHeight="1" x14ac:dyDescent="0.3">
      <c r="A57" s="62">
        <v>5</v>
      </c>
      <c r="B57" s="197" t="s">
        <v>96</v>
      </c>
      <c r="C57" s="201" t="s">
        <v>97</v>
      </c>
      <c r="D57" s="229" t="s">
        <v>107</v>
      </c>
      <c r="E57" s="182" t="s">
        <v>39</v>
      </c>
      <c r="F57" s="47">
        <v>28776750</v>
      </c>
      <c r="G57" s="181" t="s">
        <v>52</v>
      </c>
      <c r="H57" s="27">
        <v>28776750</v>
      </c>
      <c r="I57" s="268" t="s">
        <v>108</v>
      </c>
      <c r="J57" s="213" t="s">
        <v>99</v>
      </c>
      <c r="K57" s="178" t="s">
        <v>97</v>
      </c>
      <c r="L57" s="178" t="s">
        <v>100</v>
      </c>
      <c r="M57" s="180" t="s">
        <v>101</v>
      </c>
      <c r="N57" s="31" t="s">
        <v>109</v>
      </c>
      <c r="O57" s="31" t="s">
        <v>103</v>
      </c>
      <c r="P57" s="56">
        <v>1</v>
      </c>
      <c r="Q57" s="56">
        <v>1</v>
      </c>
      <c r="R57" s="66">
        <f>H57</f>
        <v>28776750</v>
      </c>
      <c r="S57" s="227" t="s">
        <v>110</v>
      </c>
      <c r="T57" s="133" t="s">
        <v>111</v>
      </c>
      <c r="U57" s="124">
        <f t="shared" ref="U57:U62" si="0">R57</f>
        <v>28776750</v>
      </c>
      <c r="V57" s="189" t="s">
        <v>38</v>
      </c>
      <c r="W57" s="212" t="s">
        <v>38</v>
      </c>
      <c r="X57" s="189" t="s">
        <v>38</v>
      </c>
      <c r="Y57" s="54" t="s">
        <v>38</v>
      </c>
      <c r="Z57" s="62" t="s">
        <v>106</v>
      </c>
    </row>
    <row r="58" spans="1:26" ht="45" customHeight="1" x14ac:dyDescent="0.3">
      <c r="A58" s="62">
        <v>6</v>
      </c>
      <c r="B58" s="199" t="s">
        <v>112</v>
      </c>
      <c r="C58" s="30" t="s">
        <v>113</v>
      </c>
      <c r="D58" s="232" t="s">
        <v>114</v>
      </c>
      <c r="E58" s="182" t="s">
        <v>39</v>
      </c>
      <c r="F58" s="231">
        <v>185000000</v>
      </c>
      <c r="G58" s="181" t="s">
        <v>52</v>
      </c>
      <c r="H58" s="231">
        <v>177250000</v>
      </c>
      <c r="I58" s="275" t="s">
        <v>115</v>
      </c>
      <c r="J58" s="213" t="s">
        <v>116</v>
      </c>
      <c r="K58" s="30" t="s">
        <v>117</v>
      </c>
      <c r="L58" s="30" t="s">
        <v>117</v>
      </c>
      <c r="M58" s="31" t="s">
        <v>126</v>
      </c>
      <c r="N58" s="31" t="s">
        <v>118</v>
      </c>
      <c r="O58" s="48" t="s">
        <v>119</v>
      </c>
      <c r="P58" s="56">
        <v>1</v>
      </c>
      <c r="Q58" s="56">
        <v>0.7</v>
      </c>
      <c r="R58" s="49">
        <v>124750000</v>
      </c>
      <c r="S58" s="227" t="s">
        <v>120</v>
      </c>
      <c r="T58" s="133" t="s">
        <v>121</v>
      </c>
      <c r="U58" s="124">
        <f t="shared" si="0"/>
        <v>124750000</v>
      </c>
      <c r="V58" s="54" t="s">
        <v>38</v>
      </c>
      <c r="W58" s="189" t="s">
        <v>38</v>
      </c>
      <c r="X58" s="212" t="s">
        <v>38</v>
      </c>
      <c r="Y58" s="189" t="s">
        <v>38</v>
      </c>
      <c r="Z58" s="54" t="s">
        <v>40</v>
      </c>
    </row>
    <row r="59" spans="1:26" ht="47.5" customHeight="1" x14ac:dyDescent="0.3">
      <c r="A59" s="62">
        <v>7</v>
      </c>
      <c r="B59" s="199" t="s">
        <v>122</v>
      </c>
      <c r="C59" s="46" t="s">
        <v>123</v>
      </c>
      <c r="D59" s="230" t="s">
        <v>124</v>
      </c>
      <c r="E59" s="182" t="s">
        <v>39</v>
      </c>
      <c r="F59" s="47">
        <v>146250000</v>
      </c>
      <c r="G59" s="181" t="s">
        <v>52</v>
      </c>
      <c r="H59" s="27">
        <v>146000000</v>
      </c>
      <c r="I59" s="276" t="s">
        <v>125</v>
      </c>
      <c r="J59" s="213" t="s">
        <v>116</v>
      </c>
      <c r="K59" s="29" t="s">
        <v>117</v>
      </c>
      <c r="L59" s="185" t="s">
        <v>65</v>
      </c>
      <c r="M59" s="31" t="s">
        <v>126</v>
      </c>
      <c r="N59" s="53" t="s">
        <v>127</v>
      </c>
      <c r="O59" s="41" t="s">
        <v>128</v>
      </c>
      <c r="P59" s="56">
        <v>1</v>
      </c>
      <c r="Q59" s="56">
        <v>1</v>
      </c>
      <c r="R59" s="49">
        <f>H59</f>
        <v>146000000</v>
      </c>
      <c r="S59" s="227" t="s">
        <v>129</v>
      </c>
      <c r="T59" s="133" t="s">
        <v>121</v>
      </c>
      <c r="U59" s="49">
        <f t="shared" si="0"/>
        <v>146000000</v>
      </c>
      <c r="V59" s="54" t="s">
        <v>38</v>
      </c>
      <c r="W59" s="189" t="s">
        <v>38</v>
      </c>
      <c r="X59" s="212" t="s">
        <v>38</v>
      </c>
      <c r="Y59" s="189" t="s">
        <v>38</v>
      </c>
      <c r="Z59" s="54" t="s">
        <v>40</v>
      </c>
    </row>
    <row r="60" spans="1:26" ht="45" customHeight="1" x14ac:dyDescent="0.3">
      <c r="A60" s="62">
        <v>8</v>
      </c>
      <c r="B60" s="199" t="s">
        <v>151</v>
      </c>
      <c r="C60" s="30" t="s">
        <v>113</v>
      </c>
      <c r="D60" s="232" t="s">
        <v>114</v>
      </c>
      <c r="E60" s="182" t="s">
        <v>39</v>
      </c>
      <c r="F60" s="231">
        <v>185000000</v>
      </c>
      <c r="G60" s="181" t="s">
        <v>52</v>
      </c>
      <c r="H60" s="27">
        <v>52500000</v>
      </c>
      <c r="I60" s="175" t="s">
        <v>152</v>
      </c>
      <c r="J60" s="213" t="s">
        <v>116</v>
      </c>
      <c r="K60" s="29" t="s">
        <v>117</v>
      </c>
      <c r="L60" s="185" t="s">
        <v>65</v>
      </c>
      <c r="M60" s="31" t="s">
        <v>126</v>
      </c>
      <c r="N60" s="53" t="s">
        <v>153</v>
      </c>
      <c r="O60" s="52" t="s">
        <v>154</v>
      </c>
      <c r="P60" s="56">
        <v>1</v>
      </c>
      <c r="Q60" s="56">
        <v>1</v>
      </c>
      <c r="R60" s="49">
        <f>H60</f>
        <v>52500000</v>
      </c>
      <c r="S60" s="227" t="s">
        <v>155</v>
      </c>
      <c r="T60" s="137" t="s">
        <v>149</v>
      </c>
      <c r="U60" s="49">
        <f t="shared" si="0"/>
        <v>52500000</v>
      </c>
      <c r="V60" s="54" t="s">
        <v>38</v>
      </c>
      <c r="W60" s="189" t="s">
        <v>38</v>
      </c>
      <c r="X60" s="212" t="s">
        <v>38</v>
      </c>
      <c r="Y60" s="189" t="s">
        <v>38</v>
      </c>
      <c r="Z60" s="54" t="s">
        <v>40</v>
      </c>
    </row>
    <row r="61" spans="1:26" ht="48.5" customHeight="1" x14ac:dyDescent="0.3">
      <c r="A61" s="62">
        <v>9</v>
      </c>
      <c r="B61" s="197" t="s">
        <v>122</v>
      </c>
      <c r="C61" s="29" t="s">
        <v>123</v>
      </c>
      <c r="D61" s="230" t="s">
        <v>124</v>
      </c>
      <c r="E61" s="182" t="s">
        <v>39</v>
      </c>
      <c r="F61" s="43">
        <v>67500000</v>
      </c>
      <c r="G61" s="181" t="s">
        <v>52</v>
      </c>
      <c r="H61" s="51">
        <v>67425000</v>
      </c>
      <c r="I61" s="175" t="s">
        <v>157</v>
      </c>
      <c r="J61" s="213" t="s">
        <v>116</v>
      </c>
      <c r="K61" s="29" t="s">
        <v>117</v>
      </c>
      <c r="L61" s="185" t="s">
        <v>65</v>
      </c>
      <c r="M61" s="31" t="s">
        <v>126</v>
      </c>
      <c r="N61" s="147" t="s">
        <v>158</v>
      </c>
      <c r="O61" s="42" t="s">
        <v>154</v>
      </c>
      <c r="P61" s="56">
        <v>1</v>
      </c>
      <c r="Q61" s="56">
        <v>1</v>
      </c>
      <c r="R61" s="49">
        <f>H61</f>
        <v>67425000</v>
      </c>
      <c r="S61" s="227" t="s">
        <v>159</v>
      </c>
      <c r="T61" s="137" t="s">
        <v>149</v>
      </c>
      <c r="U61" s="49">
        <f t="shared" si="0"/>
        <v>67425000</v>
      </c>
      <c r="V61" s="54" t="s">
        <v>38</v>
      </c>
      <c r="W61" s="189" t="s">
        <v>38</v>
      </c>
      <c r="X61" s="212" t="s">
        <v>38</v>
      </c>
      <c r="Y61" s="189" t="s">
        <v>38</v>
      </c>
      <c r="Z61" s="54" t="s">
        <v>40</v>
      </c>
    </row>
    <row r="62" spans="1:26" ht="51" customHeight="1" x14ac:dyDescent="0.3">
      <c r="A62" s="253">
        <v>19</v>
      </c>
      <c r="B62" s="239" t="s">
        <v>170</v>
      </c>
      <c r="C62" s="30" t="s">
        <v>162</v>
      </c>
      <c r="D62" s="254" t="s">
        <v>171</v>
      </c>
      <c r="E62" s="255" t="s">
        <v>39</v>
      </c>
      <c r="F62" s="74">
        <v>95550000</v>
      </c>
      <c r="G62" s="256" t="s">
        <v>52</v>
      </c>
      <c r="H62" s="77">
        <v>95344000</v>
      </c>
      <c r="I62" s="175" t="s">
        <v>172</v>
      </c>
      <c r="J62" s="243" t="s">
        <v>173</v>
      </c>
      <c r="K62" s="30" t="s">
        <v>162</v>
      </c>
      <c r="L62" s="76" t="s">
        <v>166</v>
      </c>
      <c r="M62" s="35" t="s">
        <v>136</v>
      </c>
      <c r="N62" s="257" t="s">
        <v>174</v>
      </c>
      <c r="O62" s="42" t="s">
        <v>175</v>
      </c>
      <c r="P62" s="58">
        <v>1</v>
      </c>
      <c r="Q62" s="58">
        <v>1</v>
      </c>
      <c r="R62" s="50">
        <v>90576800</v>
      </c>
      <c r="S62" s="227" t="s">
        <v>176</v>
      </c>
      <c r="T62" s="137" t="s">
        <v>166</v>
      </c>
      <c r="U62" s="49">
        <f t="shared" si="0"/>
        <v>90576800</v>
      </c>
      <c r="V62" s="54" t="s">
        <v>38</v>
      </c>
      <c r="W62" s="189" t="s">
        <v>38</v>
      </c>
      <c r="X62" s="212" t="s">
        <v>38</v>
      </c>
      <c r="Y62" s="189" t="s">
        <v>38</v>
      </c>
      <c r="Z62" s="62" t="s">
        <v>177</v>
      </c>
    </row>
    <row r="63" spans="1:26" ht="49.5" customHeight="1" x14ac:dyDescent="0.3">
      <c r="A63" s="62">
        <v>20</v>
      </c>
      <c r="B63" s="199" t="s">
        <v>202</v>
      </c>
      <c r="C63" s="29" t="s">
        <v>203</v>
      </c>
      <c r="D63" s="230" t="s">
        <v>204</v>
      </c>
      <c r="E63" s="182" t="s">
        <v>39</v>
      </c>
      <c r="F63" s="43">
        <v>35000000</v>
      </c>
      <c r="G63" s="31" t="s">
        <v>181</v>
      </c>
      <c r="H63" s="27">
        <v>34651000</v>
      </c>
      <c r="I63" s="268" t="s">
        <v>205</v>
      </c>
      <c r="J63" s="213" t="s">
        <v>99</v>
      </c>
      <c r="K63" s="258" t="s">
        <v>203</v>
      </c>
      <c r="L63" s="29" t="s">
        <v>206</v>
      </c>
      <c r="M63" s="31" t="s">
        <v>90</v>
      </c>
      <c r="N63" s="53" t="s">
        <v>207</v>
      </c>
      <c r="O63" s="29" t="s">
        <v>206</v>
      </c>
      <c r="P63" s="56">
        <v>1</v>
      </c>
      <c r="Q63" s="56">
        <v>1</v>
      </c>
      <c r="R63" s="49">
        <v>34651000</v>
      </c>
      <c r="S63" s="78"/>
      <c r="T63" s="134"/>
      <c r="U63" s="49"/>
      <c r="V63" s="54"/>
      <c r="W63" s="54"/>
      <c r="X63" s="54"/>
      <c r="Y63" s="54"/>
      <c r="Z63" s="62"/>
    </row>
    <row r="64" spans="1:26" ht="59" customHeight="1" x14ac:dyDescent="0.3">
      <c r="A64" s="62">
        <v>21</v>
      </c>
      <c r="B64" s="199" t="s">
        <v>208</v>
      </c>
      <c r="C64" s="29" t="s">
        <v>197</v>
      </c>
      <c r="D64" s="230" t="s">
        <v>209</v>
      </c>
      <c r="E64" s="182" t="s">
        <v>39</v>
      </c>
      <c r="F64" s="43">
        <v>24000000</v>
      </c>
      <c r="G64" s="31" t="s">
        <v>181</v>
      </c>
      <c r="H64" s="27">
        <v>23304450</v>
      </c>
      <c r="I64" s="268" t="s">
        <v>210</v>
      </c>
      <c r="J64" s="213" t="s">
        <v>99</v>
      </c>
      <c r="K64" s="29" t="s">
        <v>166</v>
      </c>
      <c r="L64" s="201" t="s">
        <v>193</v>
      </c>
      <c r="M64" s="31" t="s">
        <v>101</v>
      </c>
      <c r="N64" s="31" t="s">
        <v>211</v>
      </c>
      <c r="O64" s="259" t="s">
        <v>193</v>
      </c>
      <c r="P64" s="56">
        <v>1</v>
      </c>
      <c r="Q64" s="56">
        <v>1</v>
      </c>
      <c r="R64" s="27">
        <v>23304450</v>
      </c>
      <c r="S64" s="78"/>
      <c r="T64" s="134"/>
      <c r="U64" s="49"/>
      <c r="V64" s="54"/>
      <c r="W64" s="54"/>
      <c r="X64" s="54"/>
      <c r="Y64" s="54"/>
      <c r="Z64" s="62"/>
    </row>
    <row r="65" spans="1:26" ht="40" customHeight="1" x14ac:dyDescent="0.3">
      <c r="A65" s="62"/>
      <c r="B65" s="31"/>
      <c r="C65" s="29"/>
      <c r="D65" s="31"/>
      <c r="E65" s="126"/>
      <c r="F65" s="43"/>
      <c r="G65" s="31"/>
      <c r="H65" s="27"/>
      <c r="I65" s="28"/>
      <c r="J65" s="80"/>
      <c r="K65" s="29"/>
      <c r="L65" s="29"/>
      <c r="M65" s="31"/>
      <c r="N65" s="31"/>
      <c r="O65" s="45"/>
      <c r="P65" s="56"/>
      <c r="Q65" s="56"/>
      <c r="R65" s="49"/>
      <c r="S65" s="78"/>
      <c r="T65" s="134"/>
      <c r="U65" s="49"/>
      <c r="V65" s="54"/>
      <c r="W65" s="54"/>
      <c r="X65" s="54"/>
      <c r="Y65" s="54"/>
      <c r="Z65" s="62"/>
    </row>
    <row r="66" spans="1:26" ht="40" customHeight="1" x14ac:dyDescent="0.3">
      <c r="A66" s="62"/>
      <c r="B66" s="125"/>
      <c r="C66" s="32"/>
      <c r="D66" s="125"/>
      <c r="E66" s="157"/>
      <c r="F66" s="74"/>
      <c r="G66" s="35"/>
      <c r="H66" s="77"/>
      <c r="I66" s="34"/>
      <c r="J66" s="80"/>
      <c r="K66" s="30"/>
      <c r="L66" s="76"/>
      <c r="M66" s="35"/>
      <c r="N66" s="148"/>
      <c r="O66" s="76"/>
      <c r="P66" s="56"/>
      <c r="Q66" s="56"/>
      <c r="R66" s="49"/>
      <c r="S66" s="78"/>
      <c r="T66" s="134"/>
      <c r="U66" s="49"/>
      <c r="V66" s="54"/>
      <c r="W66" s="54"/>
      <c r="X66" s="54"/>
      <c r="Y66" s="54"/>
      <c r="Z66" s="62"/>
    </row>
    <row r="67" spans="1:26" ht="40" customHeight="1" x14ac:dyDescent="0.3">
      <c r="A67" s="62"/>
      <c r="B67" s="31"/>
      <c r="C67" s="29"/>
      <c r="D67" s="31"/>
      <c r="E67" s="126"/>
      <c r="F67" s="43"/>
      <c r="G67" s="31"/>
      <c r="H67" s="27"/>
      <c r="I67" s="34"/>
      <c r="J67" s="104"/>
      <c r="K67" s="32"/>
      <c r="L67" s="76"/>
      <c r="M67" s="35"/>
      <c r="N67" s="53"/>
      <c r="O67" s="76"/>
      <c r="P67" s="56"/>
      <c r="Q67" s="56"/>
      <c r="R67" s="49"/>
      <c r="S67" s="78"/>
      <c r="T67" s="134"/>
      <c r="U67" s="49"/>
      <c r="V67" s="54"/>
      <c r="W67" s="54"/>
      <c r="X67" s="54"/>
      <c r="Y67" s="54"/>
      <c r="Z67" s="62"/>
    </row>
    <row r="68" spans="1:26" ht="40" customHeight="1" x14ac:dyDescent="0.3">
      <c r="A68" s="62"/>
      <c r="B68" s="31"/>
      <c r="C68" s="29"/>
      <c r="D68" s="31"/>
      <c r="E68" s="126"/>
      <c r="F68" s="43"/>
      <c r="G68" s="78"/>
      <c r="H68" s="51"/>
      <c r="I68" s="34"/>
      <c r="J68" s="104"/>
      <c r="K68" s="32"/>
      <c r="L68" s="76"/>
      <c r="M68" s="35"/>
      <c r="N68" s="31"/>
      <c r="O68" s="76"/>
      <c r="P68" s="56"/>
      <c r="Q68" s="56"/>
      <c r="R68" s="49"/>
      <c r="S68" s="78"/>
      <c r="T68" s="134"/>
      <c r="U68" s="49"/>
      <c r="V68" s="54"/>
      <c r="W68" s="54"/>
      <c r="X68" s="54"/>
      <c r="Y68" s="54"/>
      <c r="Z68" s="62"/>
    </row>
    <row r="69" spans="1:26" ht="40" customHeight="1" x14ac:dyDescent="0.3">
      <c r="A69" s="62"/>
      <c r="B69" s="31"/>
      <c r="C69" s="29"/>
      <c r="D69" s="31"/>
      <c r="E69" s="126"/>
      <c r="F69" s="43"/>
      <c r="G69" s="78"/>
      <c r="H69" s="51"/>
      <c r="I69" s="34"/>
      <c r="J69" s="104"/>
      <c r="K69" s="32"/>
      <c r="L69" s="76"/>
      <c r="M69" s="35"/>
      <c r="N69" s="31"/>
      <c r="O69" s="76"/>
      <c r="P69" s="56"/>
      <c r="Q69" s="56"/>
      <c r="R69" s="49"/>
      <c r="S69" s="78"/>
      <c r="T69" s="134"/>
      <c r="U69" s="49"/>
      <c r="V69" s="54"/>
      <c r="W69" s="54"/>
      <c r="X69" s="54"/>
      <c r="Y69" s="54"/>
      <c r="Z69" s="62"/>
    </row>
    <row r="70" spans="1:26" ht="40" customHeight="1" x14ac:dyDescent="0.3">
      <c r="A70" s="62"/>
      <c r="B70" s="31"/>
      <c r="C70" s="29"/>
      <c r="D70" s="31"/>
      <c r="E70" s="126"/>
      <c r="F70" s="43"/>
      <c r="G70" s="78"/>
      <c r="H70" s="51"/>
      <c r="I70" s="34"/>
      <c r="J70" s="104"/>
      <c r="K70" s="32"/>
      <c r="L70" s="32"/>
      <c r="M70" s="35"/>
      <c r="N70" s="31"/>
      <c r="O70" s="32"/>
      <c r="P70" s="56"/>
      <c r="Q70" s="56"/>
      <c r="R70" s="49"/>
      <c r="S70" s="78"/>
      <c r="T70" s="134"/>
      <c r="U70" s="49"/>
      <c r="V70" s="54"/>
      <c r="W70" s="54"/>
      <c r="X70" s="54"/>
      <c r="Y70" s="54"/>
      <c r="Z70" s="62"/>
    </row>
    <row r="71" spans="1:26" ht="40" customHeight="1" x14ac:dyDescent="0.3">
      <c r="A71" s="62"/>
      <c r="B71" s="31"/>
      <c r="C71" s="29"/>
      <c r="D71" s="31"/>
      <c r="E71" s="126"/>
      <c r="F71" s="43"/>
      <c r="G71" s="78"/>
      <c r="H71" s="51"/>
      <c r="I71" s="28"/>
      <c r="J71" s="104"/>
      <c r="K71" s="32"/>
      <c r="L71" s="76"/>
      <c r="M71" s="35"/>
      <c r="N71" s="31"/>
      <c r="O71" s="76"/>
      <c r="P71" s="56"/>
      <c r="Q71" s="56"/>
      <c r="R71" s="49"/>
      <c r="S71" s="78"/>
      <c r="T71" s="134"/>
      <c r="U71" s="49"/>
      <c r="V71" s="54"/>
      <c r="W71" s="54"/>
      <c r="X71" s="54"/>
      <c r="Y71" s="54"/>
      <c r="Z71" s="62"/>
    </row>
    <row r="72" spans="1:26" ht="40" customHeight="1" x14ac:dyDescent="0.3">
      <c r="A72" s="62"/>
      <c r="B72" s="31"/>
      <c r="C72" s="109"/>
      <c r="D72" s="31"/>
      <c r="E72" s="127"/>
      <c r="F72" s="43"/>
      <c r="G72" s="78"/>
      <c r="H72" s="111"/>
      <c r="I72" s="28"/>
      <c r="J72" s="80"/>
      <c r="K72" s="109"/>
      <c r="L72" s="109"/>
      <c r="M72" s="31"/>
      <c r="N72" s="31"/>
      <c r="O72" s="45"/>
      <c r="P72" s="56"/>
      <c r="Q72" s="56"/>
      <c r="R72" s="49"/>
      <c r="S72" s="78"/>
      <c r="T72" s="134"/>
      <c r="U72" s="49"/>
      <c r="V72" s="54"/>
      <c r="W72" s="54"/>
      <c r="X72" s="54"/>
      <c r="Y72" s="54"/>
      <c r="Z72" s="62"/>
    </row>
    <row r="73" spans="1:26" ht="40" customHeight="1" x14ac:dyDescent="0.3">
      <c r="A73" s="62"/>
      <c r="B73" s="31"/>
      <c r="C73" s="109"/>
      <c r="D73" s="44"/>
      <c r="E73" s="127"/>
      <c r="F73" s="43"/>
      <c r="G73" s="78"/>
      <c r="H73" s="111"/>
      <c r="I73" s="28"/>
      <c r="J73" s="80"/>
      <c r="K73" s="109"/>
      <c r="L73" s="29"/>
      <c r="M73" s="31"/>
      <c r="N73" s="31"/>
      <c r="O73" s="45"/>
      <c r="P73" s="56"/>
      <c r="Q73" s="56"/>
      <c r="R73" s="49"/>
      <c r="S73" s="78"/>
      <c r="T73" s="134"/>
      <c r="U73" s="49"/>
      <c r="V73" s="54"/>
      <c r="W73" s="54"/>
      <c r="X73" s="54"/>
      <c r="Y73" s="54"/>
      <c r="Z73" s="62"/>
    </row>
    <row r="74" spans="1:26" ht="40" customHeight="1" x14ac:dyDescent="0.3">
      <c r="A74" s="62"/>
      <c r="B74" s="53"/>
      <c r="C74" s="109"/>
      <c r="D74" s="44"/>
      <c r="E74" s="127"/>
      <c r="F74" s="103"/>
      <c r="G74" s="78"/>
      <c r="H74" s="111"/>
      <c r="I74" s="28"/>
      <c r="J74" s="80"/>
      <c r="K74" s="109"/>
      <c r="L74" s="29"/>
      <c r="M74" s="31"/>
      <c r="N74" s="31"/>
      <c r="O74" s="29"/>
      <c r="P74" s="56"/>
      <c r="Q74" s="56"/>
      <c r="R74" s="49"/>
      <c r="S74" s="78"/>
      <c r="T74" s="134"/>
      <c r="U74" s="49"/>
      <c r="V74" s="54"/>
      <c r="W74" s="54"/>
      <c r="X74" s="54"/>
      <c r="Y74" s="54"/>
      <c r="Z74" s="62"/>
    </row>
    <row r="75" spans="1:26" ht="40" customHeight="1" x14ac:dyDescent="0.3">
      <c r="A75" s="62"/>
      <c r="B75" s="31"/>
      <c r="C75" s="109"/>
      <c r="D75" s="36"/>
      <c r="E75" s="127"/>
      <c r="F75" s="103"/>
      <c r="G75" s="78"/>
      <c r="H75" s="111"/>
      <c r="I75" s="28"/>
      <c r="J75" s="80"/>
      <c r="K75" s="109"/>
      <c r="L75" s="29"/>
      <c r="M75" s="31"/>
      <c r="N75" s="31"/>
      <c r="O75" s="29"/>
      <c r="P75" s="56"/>
      <c r="Q75" s="56"/>
      <c r="R75" s="49"/>
      <c r="S75" s="78"/>
      <c r="T75" s="134"/>
      <c r="U75" s="49"/>
      <c r="V75" s="54"/>
      <c r="W75" s="54"/>
      <c r="X75" s="54"/>
      <c r="Y75" s="54"/>
      <c r="Z75" s="62"/>
    </row>
    <row r="76" spans="1:26" ht="40" customHeight="1" x14ac:dyDescent="0.3">
      <c r="A76" s="62"/>
      <c r="B76" s="126"/>
      <c r="C76" s="63"/>
      <c r="D76" s="62"/>
      <c r="E76" s="78"/>
      <c r="F76" s="65"/>
      <c r="G76" s="78"/>
      <c r="H76" s="66"/>
      <c r="I76" s="59"/>
      <c r="J76" s="80"/>
      <c r="K76" s="63"/>
      <c r="L76" s="63"/>
      <c r="M76" s="62"/>
      <c r="N76" s="126"/>
      <c r="O76" s="68"/>
      <c r="P76" s="56"/>
      <c r="Q76" s="79"/>
      <c r="R76" s="49"/>
      <c r="S76" s="78"/>
      <c r="T76" s="134"/>
      <c r="U76" s="49"/>
      <c r="V76" s="54"/>
      <c r="W76" s="54"/>
      <c r="X76" s="54"/>
      <c r="Y76" s="54"/>
      <c r="Z76" s="62"/>
    </row>
    <row r="77" spans="1:26" ht="40" customHeight="1" x14ac:dyDescent="0.3">
      <c r="A77" s="62"/>
      <c r="B77" s="126"/>
      <c r="C77" s="63"/>
      <c r="D77" s="62"/>
      <c r="E77" s="78"/>
      <c r="F77" s="65"/>
      <c r="G77" s="78"/>
      <c r="H77" s="66"/>
      <c r="I77" s="59"/>
      <c r="J77" s="80"/>
      <c r="K77" s="63"/>
      <c r="L77" s="63"/>
      <c r="M77" s="62"/>
      <c r="N77" s="126"/>
      <c r="O77" s="68"/>
      <c r="P77" s="56"/>
      <c r="Q77" s="79"/>
      <c r="R77" s="49"/>
      <c r="S77" s="78"/>
      <c r="T77" s="134"/>
      <c r="U77" s="49"/>
      <c r="V77" s="54"/>
      <c r="W77" s="54"/>
      <c r="X77" s="54"/>
      <c r="Y77" s="54"/>
      <c r="Z77" s="62"/>
    </row>
    <row r="78" spans="1:26" ht="40" customHeight="1" x14ac:dyDescent="0.3">
      <c r="A78" s="62"/>
      <c r="B78" s="168"/>
      <c r="C78" s="63"/>
      <c r="D78" s="62"/>
      <c r="E78" s="78"/>
      <c r="F78" s="65"/>
      <c r="G78" s="78"/>
      <c r="H78" s="66"/>
      <c r="I78" s="59"/>
      <c r="J78" s="80"/>
      <c r="K78" s="63"/>
      <c r="L78" s="63"/>
      <c r="M78" s="62"/>
      <c r="N78" s="126"/>
      <c r="O78" s="63"/>
      <c r="P78" s="56"/>
      <c r="Q78" s="79"/>
      <c r="R78" s="49"/>
      <c r="S78" s="78"/>
      <c r="T78" s="134"/>
      <c r="U78" s="49"/>
      <c r="V78" s="54"/>
      <c r="W78" s="54"/>
      <c r="X78" s="54"/>
      <c r="Y78" s="54"/>
      <c r="Z78" s="62"/>
    </row>
    <row r="79" spans="1:26" ht="40" customHeight="1" x14ac:dyDescent="0.3">
      <c r="A79" s="62"/>
      <c r="B79" s="168"/>
      <c r="C79" s="68"/>
      <c r="D79" s="62"/>
      <c r="E79" s="78"/>
      <c r="F79" s="65"/>
      <c r="G79" s="78"/>
      <c r="H79" s="66"/>
      <c r="I79" s="59"/>
      <c r="J79" s="80"/>
      <c r="K79" s="63"/>
      <c r="L79" s="63"/>
      <c r="M79" s="62"/>
      <c r="N79" s="126"/>
      <c r="O79" s="63"/>
      <c r="P79" s="56"/>
      <c r="Q79" s="79"/>
      <c r="R79" s="49"/>
      <c r="S79" s="78"/>
      <c r="T79" s="134"/>
      <c r="U79" s="49"/>
      <c r="V79" s="54"/>
      <c r="W79" s="54"/>
      <c r="X79" s="54"/>
      <c r="Y79" s="54"/>
      <c r="Z79" s="62"/>
    </row>
    <row r="80" spans="1:26" ht="40" customHeight="1" x14ac:dyDescent="0.3">
      <c r="A80" s="62"/>
      <c r="B80" s="168"/>
      <c r="C80" s="68"/>
      <c r="D80" s="62"/>
      <c r="E80" s="126"/>
      <c r="F80" s="65"/>
      <c r="G80" s="78"/>
      <c r="H80" s="66"/>
      <c r="I80" s="59"/>
      <c r="J80" s="80"/>
      <c r="K80" s="63"/>
      <c r="L80" s="63"/>
      <c r="M80" s="62"/>
      <c r="N80" s="126"/>
      <c r="O80" s="63"/>
      <c r="P80" s="56"/>
      <c r="Q80" s="79"/>
      <c r="R80" s="49"/>
      <c r="S80" s="176"/>
      <c r="T80" s="134"/>
      <c r="U80" s="49"/>
      <c r="V80" s="54"/>
      <c r="W80" s="54"/>
      <c r="X80" s="54"/>
      <c r="Y80" s="54"/>
      <c r="Z80" s="62"/>
    </row>
    <row r="81" spans="1:26" ht="40" customHeight="1" x14ac:dyDescent="0.3">
      <c r="A81" s="62"/>
      <c r="B81" s="168"/>
      <c r="C81" s="68"/>
      <c r="D81" s="62"/>
      <c r="E81" s="78"/>
      <c r="F81" s="65"/>
      <c r="G81" s="78"/>
      <c r="H81" s="66"/>
      <c r="I81" s="59"/>
      <c r="J81" s="80"/>
      <c r="K81" s="63"/>
      <c r="L81" s="63"/>
      <c r="M81" s="62"/>
      <c r="N81" s="126"/>
      <c r="O81" s="63"/>
      <c r="P81" s="56"/>
      <c r="Q81" s="79"/>
      <c r="R81" s="49"/>
      <c r="S81" s="78"/>
      <c r="T81" s="134"/>
      <c r="U81" s="49"/>
      <c r="V81" s="54"/>
      <c r="W81" s="54"/>
      <c r="X81" s="54"/>
      <c r="Y81" s="54"/>
      <c r="Z81" s="62"/>
    </row>
    <row r="82" spans="1:26" ht="40" customHeight="1" x14ac:dyDescent="0.3">
      <c r="A82" s="62"/>
      <c r="B82" s="126"/>
      <c r="C82" s="68"/>
      <c r="D82" s="62"/>
      <c r="E82" s="78"/>
      <c r="F82" s="65"/>
      <c r="G82" s="78"/>
      <c r="H82" s="66"/>
      <c r="I82" s="59"/>
      <c r="J82" s="80"/>
      <c r="K82" s="63"/>
      <c r="L82" s="63"/>
      <c r="M82" s="62"/>
      <c r="N82" s="126"/>
      <c r="O82" s="63"/>
      <c r="P82" s="56"/>
      <c r="Q82" s="79"/>
      <c r="R82" s="49"/>
      <c r="S82" s="78"/>
      <c r="T82" s="134"/>
      <c r="U82" s="49"/>
      <c r="V82" s="54"/>
      <c r="W82" s="54"/>
      <c r="X82" s="54"/>
      <c r="Y82" s="54"/>
      <c r="Z82" s="62"/>
    </row>
    <row r="83" spans="1:26" ht="40" customHeight="1" x14ac:dyDescent="0.3">
      <c r="A83" s="62"/>
      <c r="B83" s="126"/>
      <c r="C83" s="68"/>
      <c r="D83" s="62"/>
      <c r="E83" s="78"/>
      <c r="F83" s="65"/>
      <c r="G83" s="78"/>
      <c r="H83" s="66"/>
      <c r="I83" s="59"/>
      <c r="J83" s="80"/>
      <c r="K83" s="63"/>
      <c r="L83" s="63"/>
      <c r="M83" s="62"/>
      <c r="N83" s="126"/>
      <c r="O83" s="63"/>
      <c r="P83" s="56"/>
      <c r="Q83" s="79"/>
      <c r="R83" s="49"/>
      <c r="S83" s="78"/>
      <c r="T83" s="134"/>
      <c r="U83" s="49"/>
      <c r="V83" s="54"/>
      <c r="W83" s="54"/>
      <c r="X83" s="54"/>
      <c r="Y83" s="54"/>
      <c r="Z83" s="62"/>
    </row>
    <row r="84" spans="1:26" ht="40" customHeight="1" x14ac:dyDescent="0.3">
      <c r="A84" s="62"/>
      <c r="B84" s="126"/>
      <c r="C84" s="68"/>
      <c r="D84" s="62"/>
      <c r="E84" s="78"/>
      <c r="F84" s="65"/>
      <c r="G84" s="78"/>
      <c r="H84" s="66"/>
      <c r="I84" s="59"/>
      <c r="J84" s="80"/>
      <c r="K84" s="63"/>
      <c r="L84" s="63"/>
      <c r="M84" s="62"/>
      <c r="N84" s="126"/>
      <c r="O84" s="63"/>
      <c r="P84" s="56"/>
      <c r="Q84" s="79"/>
      <c r="R84" s="49"/>
      <c r="S84" s="78"/>
      <c r="T84" s="134"/>
      <c r="U84" s="49"/>
      <c r="V84" s="54"/>
      <c r="W84" s="54"/>
      <c r="X84" s="54"/>
      <c r="Y84" s="54"/>
      <c r="Z84" s="62"/>
    </row>
    <row r="85" spans="1:26" ht="40" customHeight="1" x14ac:dyDescent="0.3">
      <c r="A85" s="62"/>
      <c r="B85" s="126"/>
      <c r="C85" s="68"/>
      <c r="D85" s="62"/>
      <c r="E85" s="78"/>
      <c r="F85" s="65"/>
      <c r="G85" s="78"/>
      <c r="H85" s="66"/>
      <c r="I85" s="59"/>
      <c r="J85" s="80"/>
      <c r="K85" s="63"/>
      <c r="L85" s="63"/>
      <c r="M85" s="62"/>
      <c r="N85" s="126"/>
      <c r="O85" s="63"/>
      <c r="P85" s="56"/>
      <c r="Q85" s="79"/>
      <c r="R85" s="49"/>
      <c r="S85" s="78"/>
      <c r="T85" s="134"/>
      <c r="U85" s="49"/>
      <c r="V85" s="54"/>
      <c r="W85" s="54"/>
      <c r="X85" s="54"/>
      <c r="Y85" s="54"/>
      <c r="Z85" s="62"/>
    </row>
    <row r="86" spans="1:26" ht="40" customHeight="1" x14ac:dyDescent="0.3">
      <c r="A86" s="62"/>
      <c r="B86" s="126"/>
      <c r="C86" s="68"/>
      <c r="D86" s="62"/>
      <c r="E86" s="78"/>
      <c r="F86" s="65"/>
      <c r="G86" s="78"/>
      <c r="H86" s="66"/>
      <c r="I86" s="59"/>
      <c r="J86" s="80"/>
      <c r="K86" s="63"/>
      <c r="L86" s="63"/>
      <c r="M86" s="62"/>
      <c r="N86" s="126"/>
      <c r="O86" s="63"/>
      <c r="P86" s="56"/>
      <c r="Q86" s="79"/>
      <c r="R86" s="49"/>
      <c r="S86" s="78"/>
      <c r="T86" s="134"/>
      <c r="U86" s="49"/>
      <c r="V86" s="54"/>
      <c r="W86" s="54"/>
      <c r="X86" s="54"/>
      <c r="Y86" s="54"/>
      <c r="Z86" s="62"/>
    </row>
    <row r="87" spans="1:26" ht="40" customHeight="1" x14ac:dyDescent="0.3">
      <c r="A87" s="62"/>
      <c r="B87" s="126"/>
      <c r="C87" s="68"/>
      <c r="D87" s="62"/>
      <c r="E87" s="78"/>
      <c r="F87" s="65"/>
      <c r="G87" s="78"/>
      <c r="H87" s="66"/>
      <c r="I87" s="59"/>
      <c r="J87" s="80"/>
      <c r="K87" s="63"/>
      <c r="L87" s="63"/>
      <c r="M87" s="62"/>
      <c r="N87" s="126"/>
      <c r="O87" s="63"/>
      <c r="P87" s="56"/>
      <c r="Q87" s="79"/>
      <c r="R87" s="49"/>
      <c r="S87" s="78"/>
      <c r="T87" s="134"/>
      <c r="U87" s="49"/>
      <c r="V87" s="54"/>
      <c r="W87" s="54"/>
      <c r="X87" s="54"/>
      <c r="Y87" s="54"/>
      <c r="Z87" s="62"/>
    </row>
    <row r="88" spans="1:26" ht="40" customHeight="1" x14ac:dyDescent="0.3">
      <c r="A88" s="62"/>
      <c r="B88" s="126"/>
      <c r="C88" s="68"/>
      <c r="D88" s="62"/>
      <c r="E88" s="78"/>
      <c r="F88" s="65"/>
      <c r="G88" s="78"/>
      <c r="H88" s="66"/>
      <c r="I88" s="59"/>
      <c r="J88" s="80"/>
      <c r="K88" s="63"/>
      <c r="L88" s="63"/>
      <c r="M88" s="62"/>
      <c r="N88" s="126"/>
      <c r="O88" s="63"/>
      <c r="P88" s="56"/>
      <c r="Q88" s="79"/>
      <c r="R88" s="49"/>
      <c r="S88" s="78"/>
      <c r="T88" s="134"/>
      <c r="U88" s="49"/>
      <c r="V88" s="54"/>
      <c r="W88" s="54"/>
      <c r="X88" s="54"/>
      <c r="Y88" s="54"/>
      <c r="Z88" s="62"/>
    </row>
    <row r="89" spans="1:26" ht="40" customHeight="1" x14ac:dyDescent="0.3">
      <c r="A89" s="62"/>
      <c r="B89" s="126"/>
      <c r="C89" s="68"/>
      <c r="D89" s="62"/>
      <c r="E89" s="126"/>
      <c r="F89" s="65"/>
      <c r="G89" s="78"/>
      <c r="H89" s="66"/>
      <c r="I89" s="59"/>
      <c r="J89" s="80"/>
      <c r="K89" s="63"/>
      <c r="L89" s="63"/>
      <c r="M89" s="62"/>
      <c r="N89" s="126"/>
      <c r="O89" s="63"/>
      <c r="P89" s="56"/>
      <c r="Q89" s="79"/>
      <c r="R89" s="49"/>
      <c r="S89" s="78"/>
      <c r="T89" s="134"/>
      <c r="U89" s="49"/>
      <c r="V89" s="54"/>
      <c r="W89" s="54"/>
      <c r="X89" s="54"/>
      <c r="Y89" s="54"/>
      <c r="Z89" s="62"/>
    </row>
    <row r="90" spans="1:26" ht="40" customHeight="1" x14ac:dyDescent="0.3">
      <c r="A90" s="62"/>
      <c r="B90" s="126"/>
      <c r="C90" s="68"/>
      <c r="D90" s="62"/>
      <c r="E90" s="78"/>
      <c r="F90" s="65"/>
      <c r="G90" s="78"/>
      <c r="H90" s="66"/>
      <c r="I90" s="59"/>
      <c r="J90" s="80"/>
      <c r="K90" s="63"/>
      <c r="L90" s="63"/>
      <c r="M90" s="62"/>
      <c r="N90" s="126"/>
      <c r="O90" s="63"/>
      <c r="P90" s="56"/>
      <c r="Q90" s="79"/>
      <c r="R90" s="49"/>
      <c r="S90" s="78"/>
      <c r="T90" s="134"/>
      <c r="U90" s="49"/>
      <c r="V90" s="54"/>
      <c r="W90" s="54"/>
      <c r="X90" s="54"/>
      <c r="Y90" s="54"/>
      <c r="Z90" s="62"/>
    </row>
    <row r="91" spans="1:26" ht="40" customHeight="1" x14ac:dyDescent="0.3">
      <c r="A91" s="62"/>
      <c r="B91" s="126"/>
      <c r="C91" s="68"/>
      <c r="D91" s="126"/>
      <c r="E91" s="78"/>
      <c r="F91" s="65"/>
      <c r="G91" s="78"/>
      <c r="H91" s="66"/>
      <c r="I91" s="59"/>
      <c r="J91" s="80"/>
      <c r="K91" s="63"/>
      <c r="L91" s="63"/>
      <c r="M91" s="62"/>
      <c r="N91" s="126"/>
      <c r="O91" s="63"/>
      <c r="P91" s="56"/>
      <c r="Q91" s="79"/>
      <c r="R91" s="49"/>
      <c r="S91" s="78"/>
      <c r="T91" s="134"/>
      <c r="U91" s="49"/>
      <c r="V91" s="54"/>
      <c r="W91" s="54"/>
      <c r="X91" s="54"/>
      <c r="Y91" s="54"/>
      <c r="Z91" s="62"/>
    </row>
    <row r="92" spans="1:26" ht="40" customHeight="1" x14ac:dyDescent="0.3">
      <c r="A92" s="62"/>
      <c r="B92" s="126"/>
      <c r="C92" s="68"/>
      <c r="D92" s="126"/>
      <c r="E92" s="126"/>
      <c r="F92" s="65"/>
      <c r="G92" s="78"/>
      <c r="H92" s="173"/>
      <c r="I92" s="174"/>
      <c r="J92" s="80"/>
      <c r="K92" s="63"/>
      <c r="L92" s="63"/>
      <c r="M92" s="62"/>
      <c r="N92" s="126"/>
      <c r="O92" s="63"/>
      <c r="P92" s="56"/>
      <c r="Q92" s="79"/>
      <c r="R92" s="49"/>
      <c r="S92" s="78"/>
      <c r="T92" s="134"/>
      <c r="U92" s="49"/>
      <c r="V92" s="54"/>
      <c r="W92" s="54"/>
      <c r="X92" s="54"/>
      <c r="Y92" s="54"/>
      <c r="Z92" s="62"/>
    </row>
    <row r="93" spans="1:26" ht="40" customHeight="1" x14ac:dyDescent="0.3">
      <c r="A93" s="62"/>
      <c r="B93" s="169"/>
      <c r="C93" s="68"/>
      <c r="D93" s="126"/>
      <c r="E93" s="126"/>
      <c r="F93" s="65"/>
      <c r="G93" s="78"/>
      <c r="H93" s="66"/>
      <c r="I93" s="59"/>
      <c r="J93" s="80"/>
      <c r="K93" s="63"/>
      <c r="L93" s="63"/>
      <c r="M93" s="62"/>
      <c r="N93" s="126"/>
      <c r="O93" s="63"/>
      <c r="P93" s="56"/>
      <c r="Q93" s="79"/>
      <c r="R93" s="49"/>
      <c r="S93" s="78"/>
      <c r="T93" s="134"/>
      <c r="U93" s="49"/>
      <c r="V93" s="54"/>
      <c r="W93" s="54"/>
      <c r="X93" s="54"/>
      <c r="Y93" s="54"/>
      <c r="Z93" s="62"/>
    </row>
    <row r="94" spans="1:26" ht="40" customHeight="1" x14ac:dyDescent="0.3">
      <c r="A94" s="62"/>
      <c r="B94" s="31"/>
      <c r="C94" s="29"/>
      <c r="D94" s="31"/>
      <c r="E94" s="78"/>
      <c r="F94" s="65"/>
      <c r="G94" s="126"/>
      <c r="H94" s="173"/>
      <c r="I94" s="175"/>
      <c r="J94" s="104"/>
      <c r="K94" s="29"/>
      <c r="L94" s="29"/>
      <c r="M94" s="31"/>
      <c r="N94" s="53"/>
      <c r="O94" s="29"/>
      <c r="P94" s="56"/>
      <c r="Q94" s="79"/>
      <c r="R94" s="49"/>
      <c r="S94" s="176"/>
      <c r="T94" s="134"/>
      <c r="U94" s="49"/>
      <c r="V94" s="54"/>
      <c r="W94" s="54"/>
      <c r="X94" s="54"/>
      <c r="Y94" s="54"/>
      <c r="Z94" s="62"/>
    </row>
    <row r="95" spans="1:26" ht="40" customHeight="1" x14ac:dyDescent="0.3">
      <c r="A95" s="62"/>
      <c r="B95" s="31"/>
      <c r="C95" s="29"/>
      <c r="D95" s="31"/>
      <c r="E95" s="126"/>
      <c r="F95" s="65"/>
      <c r="G95" s="78"/>
      <c r="H95" s="66"/>
      <c r="I95" s="34"/>
      <c r="J95" s="105"/>
      <c r="K95" s="29"/>
      <c r="L95" s="29"/>
      <c r="M95" s="31"/>
      <c r="N95" s="38"/>
      <c r="O95" s="29"/>
      <c r="P95" s="56"/>
      <c r="Q95" s="79"/>
      <c r="R95" s="49"/>
      <c r="S95" s="78"/>
      <c r="T95" s="134"/>
      <c r="U95" s="49"/>
      <c r="V95" s="54"/>
      <c r="W95" s="54"/>
      <c r="X95" s="54"/>
      <c r="Y95" s="54"/>
      <c r="Z95" s="62"/>
    </row>
    <row r="96" spans="1:26" ht="40" customHeight="1" x14ac:dyDescent="0.3">
      <c r="A96" s="62"/>
      <c r="B96" s="31"/>
      <c r="C96" s="29"/>
      <c r="D96" s="31"/>
      <c r="E96" s="126"/>
      <c r="F96" s="65"/>
      <c r="G96" s="78"/>
      <c r="H96" s="66"/>
      <c r="I96" s="34"/>
      <c r="J96" s="104"/>
      <c r="K96" s="29"/>
      <c r="L96" s="29"/>
      <c r="M96" s="31"/>
      <c r="N96" s="31"/>
      <c r="O96" s="29"/>
      <c r="P96" s="56"/>
      <c r="Q96" s="79"/>
      <c r="R96" s="49"/>
      <c r="S96" s="78"/>
      <c r="T96" s="134"/>
      <c r="U96" s="49"/>
      <c r="V96" s="54"/>
      <c r="W96" s="54"/>
      <c r="X96" s="54"/>
      <c r="Y96" s="54"/>
      <c r="Z96" s="62"/>
    </row>
    <row r="97" spans="1:26" ht="40" customHeight="1" x14ac:dyDescent="0.3">
      <c r="A97" s="62"/>
      <c r="B97" s="31"/>
      <c r="C97" s="29"/>
      <c r="D97" s="31"/>
      <c r="E97" s="126"/>
      <c r="F97" s="65"/>
      <c r="G97" s="78"/>
      <c r="H97" s="66"/>
      <c r="I97" s="28"/>
      <c r="J97" s="104"/>
      <c r="K97" s="29"/>
      <c r="L97" s="29"/>
      <c r="M97" s="31"/>
      <c r="N97" s="31"/>
      <c r="O97" s="29"/>
      <c r="P97" s="56"/>
      <c r="Q97" s="79"/>
      <c r="R97" s="49"/>
      <c r="S97" s="78"/>
      <c r="T97" s="134"/>
      <c r="U97" s="49"/>
      <c r="V97" s="54"/>
      <c r="W97" s="54"/>
      <c r="X97" s="54"/>
      <c r="Y97" s="54"/>
      <c r="Z97" s="62"/>
    </row>
    <row r="98" spans="1:26" ht="29.25" customHeight="1" x14ac:dyDescent="0.3">
      <c r="A98" s="62"/>
      <c r="B98" s="169"/>
      <c r="C98" s="68"/>
      <c r="D98" s="62"/>
      <c r="E98" s="126"/>
      <c r="F98" s="65"/>
      <c r="G98" s="62"/>
      <c r="H98" s="66"/>
      <c r="I98" s="28"/>
      <c r="J98" s="28"/>
      <c r="K98" s="28"/>
      <c r="L98" s="28"/>
      <c r="M98" s="28"/>
      <c r="N98" s="113"/>
      <c r="O98" s="100"/>
      <c r="P98" s="56"/>
      <c r="Q98" s="79"/>
      <c r="R98" s="65"/>
      <c r="S98" s="54"/>
      <c r="T98" s="133"/>
      <c r="U98" s="66"/>
      <c r="V98" s="54"/>
      <c r="W98" s="54"/>
      <c r="X98" s="54"/>
      <c r="Y98" s="54"/>
      <c r="Z98" s="62"/>
    </row>
    <row r="99" spans="1:26" ht="29.25" customHeight="1" x14ac:dyDescent="0.3">
      <c r="A99" s="91"/>
      <c r="B99" s="170"/>
      <c r="C99" s="21"/>
      <c r="D99" s="20"/>
      <c r="E99" s="161"/>
      <c r="F99" s="22"/>
      <c r="G99" s="20"/>
      <c r="H99" s="23"/>
      <c r="I99" s="24"/>
      <c r="J99" s="24"/>
      <c r="K99" s="25"/>
      <c r="L99" s="25"/>
      <c r="M99" s="20"/>
      <c r="N99" s="150"/>
      <c r="O99" s="25"/>
      <c r="P99" s="94"/>
      <c r="Q99" s="95"/>
      <c r="R99" s="22"/>
      <c r="S99" s="26"/>
      <c r="T99" s="138"/>
      <c r="U99" s="26"/>
      <c r="V99" s="26"/>
      <c r="W99" s="26"/>
      <c r="X99" s="26"/>
      <c r="Y99" s="26"/>
      <c r="Z99" s="20"/>
    </row>
    <row r="100" spans="1:26" s="13" customFormat="1" ht="26.25" customHeight="1" x14ac:dyDescent="0.35">
      <c r="A100" s="85"/>
      <c r="B100" s="314" t="s">
        <v>10</v>
      </c>
      <c r="C100" s="314"/>
      <c r="D100" s="314"/>
      <c r="E100" s="162"/>
      <c r="F100" s="273"/>
      <c r="G100" s="273"/>
      <c r="I100" s="99"/>
      <c r="J100" s="99"/>
      <c r="K100" s="12"/>
      <c r="L100" s="12"/>
      <c r="M100" s="12"/>
      <c r="N100" s="151"/>
      <c r="O100" s="12"/>
      <c r="P100" s="314" t="s">
        <v>46</v>
      </c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</row>
    <row r="101" spans="1:26" s="13" customFormat="1" ht="26.25" customHeight="1" x14ac:dyDescent="0.35">
      <c r="A101" s="85"/>
      <c r="B101" s="314" t="s">
        <v>11</v>
      </c>
      <c r="C101" s="314"/>
      <c r="D101" s="314"/>
      <c r="E101" s="162"/>
      <c r="F101" s="273"/>
      <c r="G101" s="273"/>
      <c r="I101" s="99"/>
      <c r="J101" s="99"/>
      <c r="K101" s="12"/>
      <c r="L101" s="12"/>
      <c r="M101" s="12"/>
      <c r="N101" s="151"/>
      <c r="O101" s="12"/>
      <c r="P101" s="314" t="s">
        <v>12</v>
      </c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</row>
    <row r="102" spans="1:26" s="13" customFormat="1" ht="13.5" customHeight="1" x14ac:dyDescent="0.35">
      <c r="A102" s="85"/>
      <c r="B102" s="171"/>
      <c r="C102" s="12"/>
      <c r="D102" s="12"/>
      <c r="E102" s="139"/>
      <c r="F102" s="12"/>
      <c r="G102" s="12"/>
      <c r="I102" s="99"/>
      <c r="J102" s="99"/>
      <c r="K102" s="12"/>
      <c r="L102" s="12"/>
      <c r="M102" s="12"/>
      <c r="N102" s="151"/>
      <c r="O102" s="12"/>
      <c r="P102" s="85"/>
      <c r="Q102" s="85"/>
      <c r="R102" s="12"/>
      <c r="S102" s="12"/>
      <c r="T102" s="139"/>
      <c r="U102" s="12"/>
      <c r="V102" s="12"/>
      <c r="W102" s="12"/>
      <c r="X102" s="12"/>
      <c r="Y102" s="12"/>
      <c r="Z102" s="12"/>
    </row>
    <row r="103" spans="1:26" s="13" customFormat="1" ht="18.5" customHeight="1" x14ac:dyDescent="0.35">
      <c r="A103" s="85"/>
      <c r="B103" s="171"/>
      <c r="C103" s="12"/>
      <c r="D103" s="12"/>
      <c r="E103" s="139"/>
      <c r="F103" s="12"/>
      <c r="G103" s="12"/>
      <c r="I103" s="99"/>
      <c r="J103" s="99"/>
      <c r="K103" s="12"/>
      <c r="L103" s="12"/>
      <c r="M103" s="12"/>
      <c r="N103" s="151"/>
      <c r="O103" s="12"/>
      <c r="P103" s="85"/>
      <c r="Q103" s="85"/>
      <c r="R103" s="12"/>
      <c r="S103" s="12"/>
      <c r="T103" s="139"/>
      <c r="U103" s="12"/>
      <c r="V103" s="12"/>
      <c r="W103" s="12"/>
      <c r="X103" s="12"/>
      <c r="Y103" s="12"/>
      <c r="Z103" s="12"/>
    </row>
    <row r="104" spans="1:26" s="13" customFormat="1" ht="9.5" customHeight="1" x14ac:dyDescent="0.35">
      <c r="A104" s="85"/>
      <c r="B104" s="171"/>
      <c r="C104" s="12"/>
      <c r="D104" s="12"/>
      <c r="E104" s="139"/>
      <c r="F104" s="12"/>
      <c r="G104" s="12"/>
      <c r="I104" s="99"/>
      <c r="J104" s="99"/>
      <c r="K104" s="12"/>
      <c r="L104" s="12"/>
      <c r="M104" s="12"/>
      <c r="N104" s="151"/>
      <c r="O104" s="12"/>
      <c r="P104" s="85"/>
      <c r="Q104" s="85"/>
      <c r="R104" s="12"/>
      <c r="S104" s="12"/>
      <c r="T104" s="139"/>
      <c r="U104" s="12"/>
      <c r="V104" s="12"/>
      <c r="W104" s="12"/>
      <c r="X104" s="12"/>
      <c r="Y104" s="12"/>
      <c r="Z104" s="12"/>
    </row>
    <row r="105" spans="1:26" s="13" customFormat="1" ht="26.25" customHeight="1" x14ac:dyDescent="0.35">
      <c r="A105" s="85"/>
      <c r="B105" s="314" t="s">
        <v>43</v>
      </c>
      <c r="C105" s="321"/>
      <c r="D105" s="321"/>
      <c r="E105" s="163"/>
      <c r="F105" s="274"/>
      <c r="G105" s="274"/>
      <c r="I105" s="99"/>
      <c r="J105" s="99"/>
      <c r="K105" s="12"/>
      <c r="L105" s="12"/>
      <c r="M105" s="12"/>
      <c r="N105" s="151"/>
      <c r="O105" s="12"/>
      <c r="P105" s="321" t="s">
        <v>47</v>
      </c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s="13" customFormat="1" ht="26.25" customHeight="1" x14ac:dyDescent="0.35">
      <c r="A106" s="85"/>
      <c r="B106" s="314" t="s">
        <v>44</v>
      </c>
      <c r="C106" s="314"/>
      <c r="D106" s="314"/>
      <c r="E106" s="162"/>
      <c r="F106" s="273"/>
      <c r="G106" s="273"/>
      <c r="I106" s="99"/>
      <c r="J106" s="99"/>
      <c r="K106" s="12"/>
      <c r="L106" s="12"/>
      <c r="M106" s="12"/>
      <c r="N106" s="151"/>
      <c r="O106" s="12"/>
      <c r="P106" s="314" t="s">
        <v>48</v>
      </c>
      <c r="Q106" s="314"/>
      <c r="R106" s="314"/>
      <c r="S106" s="314"/>
      <c r="T106" s="314"/>
      <c r="U106" s="314"/>
      <c r="V106" s="314"/>
      <c r="W106" s="314"/>
      <c r="X106" s="314"/>
      <c r="Y106" s="314"/>
      <c r="Z106" s="314"/>
    </row>
    <row r="107" spans="1:26" s="13" customFormat="1" ht="26.25" customHeight="1" x14ac:dyDescent="0.35">
      <c r="A107" s="86"/>
      <c r="B107" s="172"/>
      <c r="E107" s="140"/>
      <c r="I107" s="99"/>
      <c r="J107" s="99"/>
      <c r="N107" s="152"/>
      <c r="P107" s="86"/>
      <c r="Q107" s="86"/>
      <c r="T107" s="140"/>
    </row>
    <row r="108" spans="1:26" s="13" customFormat="1" ht="26.25" customHeight="1" x14ac:dyDescent="0.35">
      <c r="A108" s="86"/>
      <c r="B108" s="172"/>
      <c r="E108" s="140"/>
      <c r="I108" s="99"/>
      <c r="J108" s="99"/>
      <c r="N108" s="152"/>
      <c r="P108" s="86"/>
      <c r="Q108" s="86"/>
      <c r="T108" s="140"/>
    </row>
  </sheetData>
  <mergeCells count="35">
    <mergeCell ref="B105:D105"/>
    <mergeCell ref="P105:Z105"/>
    <mergeCell ref="B106:D106"/>
    <mergeCell ref="P106:Z106"/>
    <mergeCell ref="A14:Z14"/>
    <mergeCell ref="A52:Z52"/>
    <mergeCell ref="B100:D100"/>
    <mergeCell ref="P100:Z100"/>
    <mergeCell ref="B101:D101"/>
    <mergeCell ref="P101:Z101"/>
    <mergeCell ref="Z9:Z11"/>
    <mergeCell ref="Q10:R10"/>
    <mergeCell ref="S10:S11"/>
    <mergeCell ref="T10:T11"/>
    <mergeCell ref="U10:U11"/>
    <mergeCell ref="V10:V11"/>
    <mergeCell ref="W10:W11"/>
    <mergeCell ref="X10:X11"/>
    <mergeCell ref="V9:X9"/>
    <mergeCell ref="A2:Z2"/>
    <mergeCell ref="A3:Z3"/>
    <mergeCell ref="A4:Z4"/>
    <mergeCell ref="A5:Z5"/>
    <mergeCell ref="A9:A11"/>
    <mergeCell ref="B9:B11"/>
    <mergeCell ref="C9:C11"/>
    <mergeCell ref="D9:D11"/>
    <mergeCell ref="E9:E11"/>
    <mergeCell ref="H9:H11"/>
    <mergeCell ref="I9:I11"/>
    <mergeCell ref="K9:M10"/>
    <mergeCell ref="N9:O10"/>
    <mergeCell ref="P9:R9"/>
    <mergeCell ref="S9:U9"/>
    <mergeCell ref="Y9:Y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SPK</vt:lpstr>
      <vt:lpstr>Sheet1</vt:lpstr>
      <vt:lpstr>SPK!Print_Area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Kasubag Keuangan</cp:lastModifiedBy>
  <cp:lastPrinted>2023-02-10T07:38:03Z</cp:lastPrinted>
  <dcterms:created xsi:type="dcterms:W3CDTF">2010-02-11T04:52:30Z</dcterms:created>
  <dcterms:modified xsi:type="dcterms:W3CDTF">2024-04-16T04:52:10Z</dcterms:modified>
</cp:coreProperties>
</file>